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180" activeTab="0"/>
  </bookViews>
  <sheets>
    <sheet name="Výměna stožáru 4m" sheetId="1" r:id="rId1"/>
    <sheet name="Výměna stožáru 6m" sheetId="2" r:id="rId2"/>
    <sheet name="Výměna stožáru nad 6m" sheetId="3" r:id="rId3"/>
    <sheet name="Kabel zpevněné plochy" sheetId="5" r:id="rId4"/>
    <sheet name="Kabel nezpevněné plochy" sheetId="4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<sst xmlns="http://schemas.openxmlformats.org/spreadsheetml/2006/main" count="503" uniqueCount="133">
  <si>
    <t>Název položky</t>
  </si>
  <si>
    <t>MJ</t>
  </si>
  <si>
    <t>Množství
celkem</t>
  </si>
  <si>
    <t>Cena
jednotková za materiál</t>
  </si>
  <si>
    <t>Cena celkem
bez DPH</t>
  </si>
  <si>
    <t>Cena
jednotková za práci</t>
  </si>
  <si>
    <r>
      <t>Demontáž svítidla</t>
    </r>
    <r>
      <rPr>
        <sz val="9"/>
        <color rgb="FF000000"/>
        <rFont val="Arial"/>
        <family val="2"/>
      </rPr>
      <t> průmyslového nebo venkovního z výložníku se zachováním funkčnosti</t>
    </r>
  </si>
  <si>
    <t>ks</t>
  </si>
  <si>
    <r>
      <t>Demontáž výložníků</t>
    </r>
    <r>
      <rPr>
        <sz val="8"/>
        <color rgb="FF000000"/>
        <rFont val="Segoe UI"/>
        <family val="2"/>
      </rPr>
      <t> osvětlení jednoramenných nástěnných hmotnosti do 35 kg</t>
    </r>
  </si>
  <si>
    <t>Demontáž stožárů osvětlení parkových ocelových</t>
  </si>
  <si>
    <r>
      <t>Demontáž stožárů osvětlení</t>
    </r>
    <r>
      <rPr>
        <sz val="8"/>
        <color rgb="FF000000"/>
        <rFont val="Segoe UI"/>
        <family val="2"/>
      </rPr>
      <t> ocelových samostatně stojících délky do 12 m</t>
    </r>
  </si>
  <si>
    <r>
      <t>Demontáž</t>
    </r>
    <r>
      <rPr>
        <sz val="9"/>
        <color rgb="FF000000"/>
        <rFont val="Arial"/>
        <family val="2"/>
      </rPr>
      <t> Al kabelů závěsných (AES) do 1 kV žíly 4x25 až 35 mm2 - shození s povolením a snesením samonosného kabelu</t>
    </r>
  </si>
  <si>
    <t>m</t>
  </si>
  <si>
    <r>
      <t>Demontáž výložníků</t>
    </r>
    <r>
      <rPr>
        <sz val="9"/>
        <color rgb="FF000000"/>
        <rFont val="Segoe UI"/>
        <family val="2"/>
      </rPr>
      <t> osvětlení jednoramenných nástěnných hmotnosti do 35 kg</t>
    </r>
  </si>
  <si>
    <t>Vytyčení trasy vedení kabelového podzemního v zastavěném prostoru</t>
  </si>
  <si>
    <t>km</t>
  </si>
  <si>
    <t>Řezání živičného podkladu nebo krytu při elektromontážích hl přes 20 do 25 cm</t>
  </si>
  <si>
    <t>(0,35+1+0,35+1)</t>
  </si>
  <si>
    <t>Odstranění podkladu nebo krytu komunikace při elektromontážích ze živice tl přes 15 do 30 cm</t>
  </si>
  <si>
    <t>(0,35*1,0)</t>
  </si>
  <si>
    <t>m2</t>
  </si>
  <si>
    <t>Hloubení kabelových rýh nezapažených š. 35 cm hl. 60 cm, ručně hornina tř. I skupiny 3</t>
  </si>
  <si>
    <t>Kabelové lože z písku pro kabely NN bez zakrytí š. lože do 35 cm</t>
  </si>
  <si>
    <t>(tl. 20 cm)</t>
  </si>
  <si>
    <t>Výstražná fólie pro krytí kabelů šířky 34 cm</t>
  </si>
  <si>
    <t>Zásyp kabelové rýhy strojně se zhutněním v hornině tř.I skupiny 3</t>
  </si>
  <si>
    <t>(0,35*1,0*0,7)</t>
  </si>
  <si>
    <t>m3</t>
  </si>
  <si>
    <r>
      <t>Podklad vozovky a </t>
    </r>
    <r>
      <rPr>
        <sz val="9"/>
        <color rgb="FF000000"/>
        <rFont val="Arial"/>
        <family val="2"/>
      </rPr>
      <t>chodníku ze sypaniny se zhutněním při elektromontážích tl přes 20 do 25 cm</t>
    </r>
  </si>
  <si>
    <r>
      <t>Kryt vozovky a </t>
    </r>
    <r>
      <rPr>
        <sz val="9"/>
        <color rgb="FF000000"/>
        <rFont val="Arial"/>
        <family val="2"/>
      </rPr>
      <t>chodníku z litého asfaltu při elektromontážích tl do 5 cm</t>
    </r>
  </si>
  <si>
    <t>Hloubení nezapažených jam při elektromontážích strojně v  hornině tř. I skupiny 3</t>
  </si>
  <si>
    <t>(0,6*0,6*1,25)</t>
  </si>
  <si>
    <t>VR201</t>
  </si>
  <si>
    <t xml:space="preserve">Štěrkopískové lože pro stožár tl. 50mm , štěrkopísek 4/8 </t>
  </si>
  <si>
    <t xml:space="preserve">Kmenivo drcené hrubé frakce 4/8; </t>
  </si>
  <si>
    <t>(0,6*0,6*0,05)*1,6</t>
  </si>
  <si>
    <t>t</t>
  </si>
  <si>
    <t>VR202</t>
  </si>
  <si>
    <t>PVC pouzdro  DN225, pro stožár, vč. zapískování délka 1,2m</t>
  </si>
  <si>
    <t>Základové konstrukce při elektromontážích ze ŽB tř. C 25/30 se zvýšenými nároky na prostředí</t>
  </si>
  <si>
    <t>beton C25/30 - XF4 (0,6*0,6*1,2)</t>
  </si>
  <si>
    <t>VR208</t>
  </si>
  <si>
    <t xml:space="preserve">Drobný materiál </t>
  </si>
  <si>
    <t>vychází se z celkové ceny materiálu</t>
  </si>
  <si>
    <t>%</t>
  </si>
  <si>
    <t>VR209</t>
  </si>
  <si>
    <t>Stavební mechanizace a pomocné práce</t>
  </si>
  <si>
    <t>hod</t>
  </si>
  <si>
    <t>HZS2232</t>
  </si>
  <si>
    <t>Koordinace</t>
  </si>
  <si>
    <t>Montáž svítidlo výbojkové  průmyslové nebo venkovní na výložník</t>
  </si>
  <si>
    <t>VR102</t>
  </si>
  <si>
    <t>LED svítidlo pro osvětlení  komunkací  2700 K,, IP66, IK08, přepěť. ochrana  min.6kV, barva základní</t>
  </si>
  <si>
    <r>
      <t>Montáž</t>
    </r>
    <r>
      <rPr>
        <sz val="9"/>
        <color rgb="FF000000"/>
        <rFont val="Segoe UI"/>
        <family val="2"/>
      </rPr>
      <t> stožárů osvětlení parkových ocelových</t>
    </r>
  </si>
  <si>
    <t>VR103</t>
  </si>
  <si>
    <t>Stožár ocelový (114/89/60), třístupňový výšky  6 m nad terén,celková délka 6,8m,  ž.z. s ochrannou  manžetou</t>
  </si>
  <si>
    <t>Montáž elektrovýzbroje stožárů osvětlení 1 okruh</t>
  </si>
  <si>
    <t>VR109</t>
  </si>
  <si>
    <t xml:space="preserve">Stožárová svorkovnice s možností jištění až 2 ks svítidla 6A, IP 43  dle specifikace </t>
  </si>
  <si>
    <t>Montáž pojistek DO 25a</t>
  </si>
  <si>
    <t>VR110</t>
  </si>
  <si>
    <t xml:space="preserve">Pojistka E14, 6A, char. gG </t>
  </si>
  <si>
    <t>Montáž uzemňovajích vedení vodičů FeZn pomocí svorek nebo lanem do 10 mm</t>
  </si>
  <si>
    <t>Drát D 10mm FeZn (0,62 kg/1 m)</t>
  </si>
  <si>
    <t>kg</t>
  </si>
  <si>
    <t>Svorka odbočovací a spojovací pro spojování kruhových a páskových vodičů FeZn</t>
  </si>
  <si>
    <t>Montáž kabelu Cu plného nebo laněného do 1 kV žíly 3x1,5 až 6 mm2 (např. CYKY) bez ukončení uloženého volně nebo v liště</t>
  </si>
  <si>
    <t>Kabel silový s Cu jádrem 1kVJ 3x1,5 mm2</t>
  </si>
  <si>
    <t>Montáž kabelu Cu plného nebo laněného do 1 kV žíly 4x6 až 10 mm2 (např. CYKY) bez ukončení uloženého volně nebo v liště</t>
  </si>
  <si>
    <r>
      <t>Kabel instalační jádro Cu plné izolace PVC plášť PVC 450/750V (C</t>
    </r>
    <r>
      <rPr>
        <sz val="9"/>
        <color rgb="FF000000"/>
        <rFont val="Segoe UI"/>
        <family val="2"/>
      </rPr>
      <t>YKY) 4x10mm2</t>
    </r>
  </si>
  <si>
    <t xml:space="preserve">Ukončení vodičů do 2,5mm2 s označením a zapojením na svorkovnici </t>
  </si>
  <si>
    <t xml:space="preserve">Ukončení vodičů do 16mm2 s označením a zapojením na svorkovnici </t>
  </si>
  <si>
    <t>Zkoušky a prohlídky el rozvodů a zařízení celková prohlídka pro objem montážních prací do 100 tis Kč</t>
  </si>
  <si>
    <t>Stožár ocelový , dvoustupňový výšky  4 m nad terén,celková délka 4,6m,  ž.z. s ochrannou  manžetou</t>
  </si>
  <si>
    <t>Montáž trubek ochranných plastových uložených volně do rýhy ohebných přes 50 do 90 mm</t>
  </si>
  <si>
    <t>Trubka elektroinstalační ohebná dvouplášťová korugovaná (chránička) D 75/90mm, HDPE+LDPE</t>
  </si>
  <si>
    <r>
      <t>Montáž trubka ochranná</t>
    </r>
    <r>
      <rPr>
        <sz val="8"/>
        <color rgb="FF000000"/>
        <rFont val="Arial"/>
        <family val="2"/>
      </rPr>
      <t>  ocelová závitová DN přes 25 do 50 mm uložená pevně</t>
    </r>
  </si>
  <si>
    <t>VR101</t>
  </si>
  <si>
    <t>Ocelová závitová trubka žárově zinkovaná  50/43,5 vč. kování pro upevnění</t>
  </si>
  <si>
    <r>
      <t>Osazení kabelových kanálů do rýhy z prefabrikovaných </t>
    </r>
    <r>
      <rPr>
        <sz val="9"/>
        <color rgb="FF000000"/>
        <rFont val="Arial"/>
        <family val="2"/>
      </rPr>
      <t>betonových žlabů vnější šířky přes 25 do 30 cm - křížení plynu</t>
    </r>
  </si>
  <si>
    <r>
      <t>Žlab</t>
    </r>
    <r>
      <rPr>
        <sz val="9"/>
        <color rgb="FF000000"/>
        <rFont val="Arial"/>
        <family val="2"/>
      </rPr>
      <t> kabelový betonový k ochraně zemního drátovodného vedení 100x31x26cm</t>
    </r>
  </si>
  <si>
    <t>Montáž uzemňovajího vedení vodičů FeZn pomocí svorek v zemi páskou do 120 mm2 v zástavbě</t>
  </si>
  <si>
    <t>Pás zemnící 30x4mm FeZn (0,95/1m)</t>
  </si>
  <si>
    <t>Kód položky URS</t>
  </si>
  <si>
    <t>VR114</t>
  </si>
  <si>
    <t>Gumoasfaltová suspenze SA IV</t>
  </si>
  <si>
    <t>Rozebrání dlažeb při elektromontážích ručně z dlaždic zámkových do písku spáry nezalité</t>
  </si>
  <si>
    <t>Očištění dlaždic betonových tvarovaných nebo zámkových z rozebraných dlažeb při elektromontážích</t>
  </si>
  <si>
    <r>
      <t>Podklad</t>
    </r>
    <r>
      <rPr>
        <sz val="9"/>
        <color rgb="FF000000"/>
        <rFont val="Arial"/>
        <family val="2"/>
      </rPr>
      <t> vozovky a chodníku ze štěrkopísku se zhutněním při elektromontážích tl přes 5 do 10 cm</t>
    </r>
  </si>
  <si>
    <r>
      <t>Kladení dlažby</t>
    </r>
    <r>
      <rPr>
        <sz val="9"/>
        <color rgb="FF000000"/>
        <rFont val="Arial"/>
        <family val="2"/>
      </rPr>
      <t> z dlaždic betonových tvarovaných a zámkových do lože z kameniva těženého při elektromontážích</t>
    </r>
  </si>
  <si>
    <t>VR200</t>
  </si>
  <si>
    <t>Geodetické práce - vytyčení stožárů</t>
  </si>
  <si>
    <t>VR206</t>
  </si>
  <si>
    <t>Doprava betonu</t>
  </si>
  <si>
    <t>(0,8*0,8*1,65)</t>
  </si>
  <si>
    <t>(0,8*0,8*0,05)*1,6</t>
  </si>
  <si>
    <t>PVC pouzdro  DN255, pro stožár, vč. zapískování délka 1,5m</t>
  </si>
  <si>
    <t>beton C25/30 - XF4 (0,8*0,8*1,6)</t>
  </si>
  <si>
    <t>Montáž stožárů osvětlení ocelových samostatně stojících délky do 12 m</t>
  </si>
  <si>
    <t>VR107</t>
  </si>
  <si>
    <t>Stožár ocelový (133/89/60), třístupňový výšky  8 m nad terén,celková délka 9,5m,  ž.z. s ochrannou  manžetou, vhodný pro výložník délky 1,5m</t>
  </si>
  <si>
    <t>Montáž výložníků osvětlení jednoramenných nástěnných hmotnosti do 35 kg</t>
  </si>
  <si>
    <t>VR108</t>
  </si>
  <si>
    <t>Výložník jednoramenný  přímý, délky 1 ramene 1,5m, průměr na stožár 60mm, průměr ramene 60mm, ž.z.</t>
  </si>
  <si>
    <t>(0,5+1+0,5+1)</t>
  </si>
  <si>
    <t>(0,5*1,0)</t>
  </si>
  <si>
    <t>Hloubení kabelových rýh š. 50 cm hl. 120 cm, ručně hornina tř. I skupiny 3</t>
  </si>
  <si>
    <t>Kabelové lože z písku pro kabely NN bez zakrytí š. lože přes 35 cm do 50 cm</t>
  </si>
  <si>
    <t>(tl. 20cm)</t>
  </si>
  <si>
    <t>(0,5*1,0*1,0)</t>
  </si>
  <si>
    <t>Kmenivo drcené hrubé frakce 4/8;  (účtuje se pokud není vhodná zemina na dostatečné uhutnění)</t>
  </si>
  <si>
    <t>(0,5*1,0*1,0)*1,6</t>
  </si>
  <si>
    <r>
      <t>Podklad vozovky a </t>
    </r>
    <r>
      <rPr>
        <sz val="9"/>
        <color rgb="FF000000"/>
        <rFont val="Arial"/>
        <family val="2"/>
      </rPr>
      <t>chodníku ze sypaniny se zhutněním při elektromontážích tl přes 25 do 30 cm</t>
    </r>
  </si>
  <si>
    <t>Sejmutí drnu při elektromontážích jakékoliv tloušťky</t>
  </si>
  <si>
    <t>(0,5*1)</t>
  </si>
  <si>
    <t>Hloubení kabelových rýh nezapažených š. 35 cm hl. 90 cm, ručně hornina tř. I skupiny 3</t>
  </si>
  <si>
    <t>Položení drnu včetně zalití vodou na rovině</t>
  </si>
  <si>
    <t>VR115</t>
  </si>
  <si>
    <t>Drobný materiál (vychází z celkové ceny materiálu)</t>
  </si>
  <si>
    <t>VR116</t>
  </si>
  <si>
    <t>Podklad vozovky a chodníku ze štěrkopísku se zhutněním při elektromontážích tl přes 20 do 25 cm</t>
  </si>
  <si>
    <t xml:space="preserve">ks </t>
  </si>
  <si>
    <t xml:space="preserve">Součet </t>
  </si>
  <si>
    <t>Položkový rozpočet - Kopletní výměna stožáru výšky nad 6m - příloha č.3 soupisu služeb položka č. 3. c)</t>
  </si>
  <si>
    <t>Položkový rozpočet - Kopletní výměna stožáru výšky 6m  - příloha č.3 soupisu služeb položka č. 3. b)</t>
  </si>
  <si>
    <t>Položkový rozpočet - Kompletní výměna stožáru výšky 4m - příloha č.3 soupisu služeb položka č. 3. a)</t>
  </si>
  <si>
    <r>
      <t xml:space="preserve">Celkem kompletní výměna stožáru výšky 4m bez DPH - </t>
    </r>
    <r>
      <rPr>
        <b/>
        <sz val="12"/>
        <color rgb="FFFF0000"/>
        <rFont val="Calibri"/>
        <family val="2"/>
        <scheme val="minor"/>
      </rPr>
      <t>cenu doplňte do přílohy č. 3 položka 3. a)</t>
    </r>
  </si>
  <si>
    <r>
      <t xml:space="preserve">Celkem kompletní výměna stožáru výšky 6m bez DPH - </t>
    </r>
    <r>
      <rPr>
        <b/>
        <sz val="12"/>
        <color rgb="FFFF0000"/>
        <rFont val="Calibri"/>
        <family val="2"/>
        <scheme val="minor"/>
      </rPr>
      <t>cenu doplňte do přílohy č. 3 položka 3. b)</t>
    </r>
  </si>
  <si>
    <r>
      <t xml:space="preserve">Celkem kompletní výměna stožáru výšky nad 6m bez DPH - </t>
    </r>
    <r>
      <rPr>
        <b/>
        <sz val="12"/>
        <color rgb="FFFF0000"/>
        <rFont val="Calibri"/>
        <family val="2"/>
        <scheme val="minor"/>
      </rPr>
      <t>cenu doplňte do přílohy č. 3 položka 3. c)</t>
    </r>
  </si>
  <si>
    <r>
      <t xml:space="preserve">Kompletní výměna kabelu ve zpevněných plochách bez DPH - </t>
    </r>
    <r>
      <rPr>
        <b/>
        <sz val="12"/>
        <color rgb="FFFF0000"/>
        <rFont val="Calibri"/>
        <family val="2"/>
        <scheme val="minor"/>
      </rPr>
      <t>doplňte do přílohy č. 3 položka 4. a)</t>
    </r>
  </si>
  <si>
    <t>Položkový rozpočet -Kompletní výměna kabelu ve zpevněných plochách za bm- příloha č.3 soupisu služeb položka č. 4. a)</t>
  </si>
  <si>
    <t>Položkový rozpočet - Kompletní výměna kabelu v nezpevněných plochách za bm- příloha č.3 soupisu služeb položka č. 4. b)</t>
  </si>
  <si>
    <r>
      <t xml:space="preserve">Kompletní výměna kabelu v nezpevněných plochách  bez DPH - </t>
    </r>
    <r>
      <rPr>
        <b/>
        <sz val="12"/>
        <color rgb="FFFF0000"/>
        <rFont val="Calibri"/>
        <family val="2"/>
        <scheme val="minor"/>
      </rPr>
      <t>doplňte do přílohy č. 3 položka 4. 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</si>
</sst>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Segoe UI"/>
      <family val="2"/>
    </font>
    <font>
      <sz val="8"/>
      <color rgb="FF000000"/>
      <name val="Arial"/>
      <family val="2"/>
    </font>
    <font>
      <sz val="9"/>
      <color rgb="FF000000"/>
      <name val="Segoe U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/>
      <right/>
      <top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/>
    </xf>
    <xf numFmtId="4" fontId="2" fillId="0" borderId="3" xfId="0" applyNumberFormat="1" applyFont="1" applyFill="1" applyBorder="1" applyAlignment="1" applyProtection="1">
      <alignment horizontal="right"/>
      <protection/>
    </xf>
    <xf numFmtId="4" fontId="2" fillId="0" borderId="4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4" fontId="2" fillId="0" borderId="6" xfId="0" applyNumberFormat="1" applyFont="1" applyFill="1" applyBorder="1" applyAlignment="1" applyProtection="1">
      <alignment horizontal="right"/>
      <protection/>
    </xf>
    <xf numFmtId="0" fontId="2" fillId="0" borderId="5" xfId="20" applyFont="1" applyFill="1" applyBorder="1">
      <alignment/>
      <protection/>
    </xf>
    <xf numFmtId="0" fontId="2" fillId="0" borderId="5" xfId="0" applyFont="1" applyFill="1" applyBorder="1" applyAlignment="1">
      <alignment wrapText="1"/>
    </xf>
    <xf numFmtId="2" fontId="2" fillId="0" borderId="3" xfId="0" applyNumberFormat="1" applyFont="1" applyFill="1" applyBorder="1" applyAlignment="1">
      <alignment/>
    </xf>
    <xf numFmtId="2" fontId="2" fillId="0" borderId="6" xfId="0" applyNumberFormat="1" applyFont="1" applyFill="1" applyBorder="1" applyAlignment="1">
      <alignment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/>
    <xf numFmtId="164" fontId="2" fillId="0" borderId="3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/>
    <xf numFmtId="164" fontId="2" fillId="0" borderId="3" xfId="0" applyNumberFormat="1" applyFont="1" applyFill="1" applyBorder="1"/>
    <xf numFmtId="4" fontId="2" fillId="0" borderId="3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wrapText="1"/>
    </xf>
    <xf numFmtId="164" fontId="2" fillId="0" borderId="3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5" xfId="0" applyNumberFormat="1" applyFont="1" applyFill="1" applyBorder="1" applyAlignment="1">
      <alignment horizontal="right"/>
    </xf>
    <xf numFmtId="0" fontId="2" fillId="0" borderId="3" xfId="0" applyFont="1" applyFill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wrapText="1"/>
    </xf>
    <xf numFmtId="164" fontId="2" fillId="0" borderId="8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horizontal="left" wrapText="1"/>
    </xf>
    <xf numFmtId="2" fontId="2" fillId="0" borderId="3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 applyProtection="1">
      <alignment horizontal="center"/>
      <protection/>
    </xf>
    <xf numFmtId="4" fontId="2" fillId="0" borderId="3" xfId="0" applyNumberFormat="1" applyFont="1" applyFill="1" applyBorder="1" applyAlignment="1" applyProtection="1">
      <alignment/>
      <protection/>
    </xf>
    <xf numFmtId="0" fontId="2" fillId="0" borderId="5" xfId="0" applyFont="1" applyFill="1" applyBorder="1" applyAlignment="1">
      <alignment wrapText="1"/>
    </xf>
    <xf numFmtId="4" fontId="0" fillId="0" borderId="0" xfId="0" applyNumberFormat="1"/>
    <xf numFmtId="4" fontId="2" fillId="0" borderId="5" xfId="0" applyNumberFormat="1" applyFont="1" applyFill="1" applyBorder="1" applyAlignment="1">
      <alignment/>
    </xf>
    <xf numFmtId="4" fontId="2" fillId="0" borderId="5" xfId="0" applyNumberFormat="1" applyFont="1" applyFill="1" applyBorder="1" applyAlignment="1" applyProtection="1">
      <alignment horizontal="right"/>
      <protection/>
    </xf>
    <xf numFmtId="0" fontId="2" fillId="0" borderId="6" xfId="0" applyFont="1" applyFill="1" applyBorder="1" applyAlignment="1">
      <alignment wrapText="1"/>
    </xf>
    <xf numFmtId="0" fontId="7" fillId="0" borderId="9" xfId="0" applyFont="1" applyBorder="1"/>
    <xf numFmtId="4" fontId="7" fillId="0" borderId="10" xfId="0" applyNumberFormat="1" applyFont="1" applyBorder="1"/>
    <xf numFmtId="0" fontId="0" fillId="0" borderId="0" xfId="0" applyAlignment="1">
      <alignment horizontal="center"/>
    </xf>
    <xf numFmtId="0" fontId="2" fillId="0" borderId="5" xfId="20" applyFont="1" applyFill="1" applyBorder="1" applyAlignment="1">
      <alignment horizontal="center"/>
      <protection/>
    </xf>
    <xf numFmtId="0" fontId="0" fillId="0" borderId="0" xfId="0" applyAlignment="1">
      <alignment/>
    </xf>
    <xf numFmtId="0" fontId="8" fillId="0" borderId="0" xfId="0" applyFont="1"/>
    <xf numFmtId="0" fontId="9" fillId="0" borderId="0" xfId="0" applyFont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20" applyFont="1" applyFill="1" applyBorder="1" applyAlignment="1">
      <alignment horizontal="center"/>
      <protection/>
    </xf>
    <xf numFmtId="0" fontId="2" fillId="0" borderId="13" xfId="0" applyFont="1" applyFill="1" applyBorder="1" applyAlignment="1">
      <alignment horizontal="center"/>
    </xf>
    <xf numFmtId="0" fontId="0" fillId="0" borderId="0" xfId="0" applyBorder="1"/>
    <xf numFmtId="0" fontId="2" fillId="0" borderId="14" xfId="20" applyFont="1" applyFill="1" applyBorder="1" applyAlignment="1">
      <alignment horizontal="center"/>
      <protection/>
    </xf>
    <xf numFmtId="0" fontId="2" fillId="0" borderId="15" xfId="20" applyFont="1" applyFill="1" applyBorder="1">
      <alignment/>
      <protection/>
    </xf>
    <xf numFmtId="0" fontId="0" fillId="0" borderId="16" xfId="0" applyBorder="1"/>
    <xf numFmtId="4" fontId="2" fillId="0" borderId="17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20" applyFont="1" applyFill="1" applyBorder="1" applyAlignment="1">
      <alignment/>
      <protection/>
    </xf>
    <xf numFmtId="0" fontId="0" fillId="0" borderId="19" xfId="0" applyFill="1" applyBorder="1" applyAlignment="1">
      <alignment/>
    </xf>
    <xf numFmtId="0" fontId="1" fillId="0" borderId="16" xfId="0" applyFont="1" applyBorder="1" applyAlignment="1">
      <alignment wrapText="1"/>
    </xf>
    <xf numFmtId="0" fontId="0" fillId="0" borderId="16" xfId="0" applyFill="1" applyBorder="1"/>
    <xf numFmtId="0" fontId="2" fillId="0" borderId="15" xfId="20" applyFont="1" applyFill="1" applyBorder="1" applyAlignment="1">
      <alignment horizontal="center"/>
      <protection/>
    </xf>
    <xf numFmtId="4" fontId="2" fillId="0" borderId="15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workbookViewId="0" topLeftCell="A31">
      <selection activeCell="D63" sqref="D63"/>
    </sheetView>
  </sheetViews>
  <sheetFormatPr defaultColWidth="9.140625" defaultRowHeight="14.25" customHeight="1"/>
  <cols>
    <col min="1" max="1" width="10.00390625" style="47" bestFit="1" customWidth="1"/>
    <col min="2" max="2" width="101.28125" style="0" bestFit="1" customWidth="1"/>
    <col min="3" max="3" width="27.8515625" style="0" customWidth="1"/>
    <col min="4" max="4" width="7.00390625" style="0" customWidth="1"/>
    <col min="5" max="5" width="7.57421875" style="0" bestFit="1" customWidth="1"/>
    <col min="6" max="6" width="12.140625" style="0" customWidth="1"/>
    <col min="7" max="7" width="10.00390625" style="0" customWidth="1"/>
    <col min="8" max="8" width="15.28125" style="0" customWidth="1"/>
    <col min="9" max="9" width="14.57421875" style="0" customWidth="1"/>
  </cols>
  <sheetData>
    <row r="1" ht="18.75">
      <c r="B1" s="50" t="s">
        <v>125</v>
      </c>
    </row>
    <row r="2" ht="14.25" customHeight="1" thickBot="1"/>
    <row r="3" spans="1:9" ht="36">
      <c r="A3" s="52" t="s">
        <v>83</v>
      </c>
      <c r="B3" s="1" t="s">
        <v>0</v>
      </c>
      <c r="C3" s="1"/>
      <c r="D3" s="2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3" t="s">
        <v>4</v>
      </c>
    </row>
    <row r="4" spans="1:9" ht="14.25" customHeight="1">
      <c r="A4" s="70">
        <v>218202013</v>
      </c>
      <c r="B4" s="14" t="s">
        <v>6</v>
      </c>
      <c r="C4" s="14"/>
      <c r="D4" s="4" t="s">
        <v>7</v>
      </c>
      <c r="E4" s="5">
        <v>1</v>
      </c>
      <c r="F4" s="15"/>
      <c r="G4" s="5">
        <f>F4*E4</f>
        <v>0</v>
      </c>
      <c r="H4" s="7"/>
      <c r="I4" s="8">
        <f>H4*E4</f>
        <v>0</v>
      </c>
    </row>
    <row r="5" spans="1:9" ht="14.25" customHeight="1">
      <c r="A5" s="70">
        <v>218204100</v>
      </c>
      <c r="B5" s="14" t="s">
        <v>13</v>
      </c>
      <c r="C5" s="17"/>
      <c r="D5" s="10" t="s">
        <v>7</v>
      </c>
      <c r="E5" s="11">
        <v>1</v>
      </c>
      <c r="F5" s="16"/>
      <c r="G5" s="5">
        <f aca="true" t="shared" si="0" ref="G5:G53">F5*E5</f>
        <v>0</v>
      </c>
      <c r="H5" s="12"/>
      <c r="I5" s="8">
        <f aca="true" t="shared" si="1" ref="I5:I53">H5*E5</f>
        <v>0</v>
      </c>
    </row>
    <row r="6" spans="1:9" ht="14.25" customHeight="1">
      <c r="A6" s="70">
        <v>218204002</v>
      </c>
      <c r="B6" s="14" t="s">
        <v>9</v>
      </c>
      <c r="C6" s="17"/>
      <c r="D6" s="10" t="s">
        <v>7</v>
      </c>
      <c r="E6" s="11">
        <v>1</v>
      </c>
      <c r="F6" s="16"/>
      <c r="G6" s="5">
        <f t="shared" si="0"/>
        <v>0</v>
      </c>
      <c r="H6" s="12"/>
      <c r="I6" s="8">
        <f t="shared" si="1"/>
        <v>0</v>
      </c>
    </row>
    <row r="7" spans="1:9" ht="14.25" customHeight="1">
      <c r="A7" s="70">
        <v>218260012</v>
      </c>
      <c r="B7" s="14" t="s">
        <v>11</v>
      </c>
      <c r="C7" s="17"/>
      <c r="D7" s="10" t="s">
        <v>12</v>
      </c>
      <c r="E7" s="11">
        <v>1</v>
      </c>
      <c r="F7" s="16"/>
      <c r="G7" s="5">
        <f t="shared" si="0"/>
        <v>0</v>
      </c>
      <c r="H7" s="12"/>
      <c r="I7" s="8">
        <f t="shared" si="1"/>
        <v>0</v>
      </c>
    </row>
    <row r="8" spans="1:9" ht="14.25" customHeight="1">
      <c r="A8" s="54">
        <v>460010023</v>
      </c>
      <c r="B8" s="18" t="s">
        <v>14</v>
      </c>
      <c r="C8" s="18"/>
      <c r="D8" s="9" t="s">
        <v>15</v>
      </c>
      <c r="E8" s="19">
        <v>0.001</v>
      </c>
      <c r="F8" s="5"/>
      <c r="G8" s="5">
        <f t="shared" si="0"/>
        <v>0</v>
      </c>
      <c r="H8" s="5"/>
      <c r="I8" s="8">
        <f t="shared" si="1"/>
        <v>0</v>
      </c>
    </row>
    <row r="9" spans="1:9" ht="14.25" customHeight="1">
      <c r="A9" s="54">
        <v>468041125</v>
      </c>
      <c r="B9" s="20" t="s">
        <v>16</v>
      </c>
      <c r="C9" s="20" t="s">
        <v>17</v>
      </c>
      <c r="D9" s="9" t="s">
        <v>12</v>
      </c>
      <c r="E9" s="19">
        <v>2.7</v>
      </c>
      <c r="F9" s="5"/>
      <c r="G9" s="5">
        <f t="shared" si="0"/>
        <v>0</v>
      </c>
      <c r="H9" s="21"/>
      <c r="I9" s="8">
        <f t="shared" si="1"/>
        <v>0</v>
      </c>
    </row>
    <row r="10" spans="1:9" ht="18" customHeight="1">
      <c r="A10" s="54">
        <v>468011144</v>
      </c>
      <c r="B10" s="20" t="s">
        <v>18</v>
      </c>
      <c r="C10" s="20" t="s">
        <v>19</v>
      </c>
      <c r="D10" s="9" t="s">
        <v>20</v>
      </c>
      <c r="E10" s="19">
        <v>0.35</v>
      </c>
      <c r="F10" s="5"/>
      <c r="G10" s="5">
        <f t="shared" si="0"/>
        <v>0</v>
      </c>
      <c r="H10" s="5"/>
      <c r="I10" s="8">
        <f t="shared" si="1"/>
        <v>0</v>
      </c>
    </row>
    <row r="11" spans="1:9" ht="14.25" customHeight="1">
      <c r="A11" s="54">
        <v>460161152</v>
      </c>
      <c r="B11" s="22" t="s">
        <v>21</v>
      </c>
      <c r="C11" s="22"/>
      <c r="D11" s="4" t="s">
        <v>12</v>
      </c>
      <c r="E11" s="19">
        <v>1</v>
      </c>
      <c r="F11" s="5"/>
      <c r="G11" s="5">
        <f t="shared" si="0"/>
        <v>0</v>
      </c>
      <c r="H11" s="5"/>
      <c r="I11" s="8">
        <f t="shared" si="1"/>
        <v>0</v>
      </c>
    </row>
    <row r="12" spans="1:9" ht="14.25" customHeight="1">
      <c r="A12" s="53">
        <v>460141112</v>
      </c>
      <c r="B12" s="33" t="s">
        <v>30</v>
      </c>
      <c r="C12" s="34" t="s">
        <v>31</v>
      </c>
      <c r="D12" s="4" t="s">
        <v>27</v>
      </c>
      <c r="E12" s="35">
        <v>0.45</v>
      </c>
      <c r="F12" s="25"/>
      <c r="G12" s="5">
        <f t="shared" si="0"/>
        <v>0</v>
      </c>
      <c r="H12" s="5"/>
      <c r="I12" s="8">
        <f t="shared" si="1"/>
        <v>0</v>
      </c>
    </row>
    <row r="13" spans="1:9" ht="14.25" customHeight="1">
      <c r="A13" s="54" t="s">
        <v>32</v>
      </c>
      <c r="B13" s="33" t="s">
        <v>33</v>
      </c>
      <c r="C13" s="34"/>
      <c r="D13" s="4" t="s">
        <v>7</v>
      </c>
      <c r="E13" s="35">
        <v>1</v>
      </c>
      <c r="F13" s="25"/>
      <c r="G13" s="5">
        <f t="shared" si="0"/>
        <v>0</v>
      </c>
      <c r="H13" s="5"/>
      <c r="I13" s="8">
        <f t="shared" si="1"/>
        <v>0</v>
      </c>
    </row>
    <row r="14" spans="1:9" ht="14.25" customHeight="1">
      <c r="A14" s="54">
        <v>58343810</v>
      </c>
      <c r="B14" s="33" t="s">
        <v>34</v>
      </c>
      <c r="C14" s="36" t="s">
        <v>35</v>
      </c>
      <c r="D14" s="4" t="s">
        <v>36</v>
      </c>
      <c r="E14" s="35">
        <v>0.028</v>
      </c>
      <c r="F14" s="25"/>
      <c r="G14" s="5">
        <f t="shared" si="0"/>
        <v>0</v>
      </c>
      <c r="H14" s="5"/>
      <c r="I14" s="8">
        <f t="shared" si="1"/>
        <v>0</v>
      </c>
    </row>
    <row r="15" spans="1:9" ht="14.25" customHeight="1">
      <c r="A15" s="54" t="s">
        <v>37</v>
      </c>
      <c r="B15" s="33" t="s">
        <v>38</v>
      </c>
      <c r="C15" s="33"/>
      <c r="D15" s="4" t="s">
        <v>7</v>
      </c>
      <c r="E15" s="19">
        <v>1</v>
      </c>
      <c r="F15" s="5"/>
      <c r="G15" s="5">
        <f t="shared" si="0"/>
        <v>0</v>
      </c>
      <c r="H15" s="5"/>
      <c r="I15" s="8">
        <f t="shared" si="1"/>
        <v>0</v>
      </c>
    </row>
    <row r="16" spans="1:9" ht="14.25" customHeight="1">
      <c r="A16" s="54">
        <v>460641131</v>
      </c>
      <c r="B16" s="34" t="s">
        <v>39</v>
      </c>
      <c r="C16" s="34" t="s">
        <v>40</v>
      </c>
      <c r="D16" s="4" t="s">
        <v>27</v>
      </c>
      <c r="E16" s="19">
        <v>0.45</v>
      </c>
      <c r="F16" s="5"/>
      <c r="G16" s="5">
        <f t="shared" si="0"/>
        <v>0</v>
      </c>
      <c r="H16" s="5"/>
      <c r="I16" s="8">
        <f t="shared" si="1"/>
        <v>0</v>
      </c>
    </row>
    <row r="17" spans="1:9" ht="14.25" customHeight="1">
      <c r="A17" s="70">
        <v>460791213</v>
      </c>
      <c r="B17" s="40" t="s">
        <v>74</v>
      </c>
      <c r="C17" s="55"/>
      <c r="D17" s="9" t="s">
        <v>12</v>
      </c>
      <c r="E17" s="31">
        <v>1</v>
      </c>
      <c r="F17" s="42"/>
      <c r="G17" s="5">
        <f t="shared" si="0"/>
        <v>0</v>
      </c>
      <c r="H17" s="43"/>
      <c r="I17" s="8">
        <f t="shared" si="1"/>
        <v>0</v>
      </c>
    </row>
    <row r="18" spans="1:9" ht="14.25" customHeight="1">
      <c r="A18" s="70">
        <v>34571354</v>
      </c>
      <c r="B18" s="40" t="s">
        <v>75</v>
      </c>
      <c r="C18" s="55"/>
      <c r="D18" s="9" t="s">
        <v>12</v>
      </c>
      <c r="E18" s="31">
        <v>1</v>
      </c>
      <c r="F18" s="42"/>
      <c r="G18" s="5">
        <f t="shared" si="0"/>
        <v>0</v>
      </c>
      <c r="H18" s="43"/>
      <c r="I18" s="8">
        <f t="shared" si="1"/>
        <v>0</v>
      </c>
    </row>
    <row r="19" spans="1:9" ht="14.25" customHeight="1">
      <c r="A19" s="70">
        <v>741110333</v>
      </c>
      <c r="B19" s="14" t="s">
        <v>76</v>
      </c>
      <c r="C19" s="55"/>
      <c r="D19" s="9" t="s">
        <v>12</v>
      </c>
      <c r="E19" s="31">
        <v>3</v>
      </c>
      <c r="F19" s="42"/>
      <c r="G19" s="5">
        <f t="shared" si="0"/>
        <v>0</v>
      </c>
      <c r="H19" s="43"/>
      <c r="I19" s="8">
        <f t="shared" si="1"/>
        <v>0</v>
      </c>
    </row>
    <row r="20" spans="1:9" ht="14.25" customHeight="1">
      <c r="A20" s="70" t="s">
        <v>77</v>
      </c>
      <c r="B20" s="14" t="s">
        <v>78</v>
      </c>
      <c r="C20" s="55"/>
      <c r="D20" s="9" t="s">
        <v>12</v>
      </c>
      <c r="E20" s="31">
        <v>3</v>
      </c>
      <c r="F20" s="42"/>
      <c r="G20" s="5">
        <f t="shared" si="0"/>
        <v>0</v>
      </c>
      <c r="H20" s="43"/>
      <c r="I20" s="8">
        <f t="shared" si="1"/>
        <v>0</v>
      </c>
    </row>
    <row r="21" spans="1:9" ht="14.25" customHeight="1">
      <c r="A21" s="70">
        <v>460751112</v>
      </c>
      <c r="B21" s="30" t="s">
        <v>79</v>
      </c>
      <c r="C21" s="55"/>
      <c r="D21" s="9" t="s">
        <v>12</v>
      </c>
      <c r="E21" s="31">
        <v>3</v>
      </c>
      <c r="F21" s="42"/>
      <c r="G21" s="5">
        <f t="shared" si="0"/>
        <v>0</v>
      </c>
      <c r="H21" s="43"/>
      <c r="I21" s="8">
        <f t="shared" si="1"/>
        <v>0</v>
      </c>
    </row>
    <row r="22" spans="1:9" ht="14.25" customHeight="1">
      <c r="A22" s="70">
        <v>59213010</v>
      </c>
      <c r="B22" s="32" t="s">
        <v>80</v>
      </c>
      <c r="C22" s="55"/>
      <c r="D22" s="9" t="s">
        <v>12</v>
      </c>
      <c r="E22" s="31">
        <v>3</v>
      </c>
      <c r="F22" s="42"/>
      <c r="G22" s="5">
        <f t="shared" si="0"/>
        <v>0</v>
      </c>
      <c r="H22" s="43"/>
      <c r="I22" s="8">
        <f t="shared" si="1"/>
        <v>0</v>
      </c>
    </row>
    <row r="23" spans="1:9" ht="14.25" customHeight="1">
      <c r="A23" s="54">
        <v>210812033</v>
      </c>
      <c r="B23" s="40" t="s">
        <v>68</v>
      </c>
      <c r="C23" s="55"/>
      <c r="D23" s="4" t="s">
        <v>12</v>
      </c>
      <c r="E23" s="5">
        <v>1</v>
      </c>
      <c r="F23" s="15"/>
      <c r="G23" s="5">
        <f t="shared" si="0"/>
        <v>0</v>
      </c>
      <c r="H23" s="7"/>
      <c r="I23" s="8">
        <f t="shared" si="1"/>
        <v>0</v>
      </c>
    </row>
    <row r="24" spans="1:9" ht="14.25" customHeight="1">
      <c r="A24" s="54">
        <v>34111076</v>
      </c>
      <c r="B24" s="22" t="s">
        <v>69</v>
      </c>
      <c r="C24" s="55"/>
      <c r="D24" s="4" t="s">
        <v>12</v>
      </c>
      <c r="E24" s="5">
        <v>1</v>
      </c>
      <c r="F24" s="15"/>
      <c r="G24" s="5">
        <f t="shared" si="0"/>
        <v>0</v>
      </c>
      <c r="H24" s="7"/>
      <c r="I24" s="8">
        <f t="shared" si="1"/>
        <v>0</v>
      </c>
    </row>
    <row r="25" spans="1:9" ht="14.25" customHeight="1">
      <c r="A25" s="54">
        <v>210220020</v>
      </c>
      <c r="B25" s="22" t="s">
        <v>81</v>
      </c>
      <c r="C25" s="55"/>
      <c r="D25" s="38" t="s">
        <v>12</v>
      </c>
      <c r="E25" s="5">
        <v>1</v>
      </c>
      <c r="F25" s="39"/>
      <c r="G25" s="5">
        <f t="shared" si="0"/>
        <v>0</v>
      </c>
      <c r="H25" s="7"/>
      <c r="I25" s="8">
        <f t="shared" si="1"/>
        <v>0</v>
      </c>
    </row>
    <row r="26" spans="1:9" ht="14.25" customHeight="1">
      <c r="A26" s="54">
        <v>35442062</v>
      </c>
      <c r="B26" s="22" t="s">
        <v>82</v>
      </c>
      <c r="C26" s="55"/>
      <c r="D26" s="38" t="s">
        <v>64</v>
      </c>
      <c r="E26" s="5">
        <v>0.95</v>
      </c>
      <c r="F26" s="39"/>
      <c r="G26" s="5">
        <f t="shared" si="0"/>
        <v>0</v>
      </c>
      <c r="H26" s="7"/>
      <c r="I26" s="8">
        <f t="shared" si="1"/>
        <v>0</v>
      </c>
    </row>
    <row r="27" spans="1:9" ht="14.25" customHeight="1">
      <c r="A27" s="54">
        <v>210202013</v>
      </c>
      <c r="B27" s="23" t="s">
        <v>50</v>
      </c>
      <c r="C27" s="55"/>
      <c r="D27" s="4" t="s">
        <v>7</v>
      </c>
      <c r="E27" s="5">
        <v>1</v>
      </c>
      <c r="F27" s="6"/>
      <c r="G27" s="5">
        <f t="shared" si="0"/>
        <v>0</v>
      </c>
      <c r="H27" s="7"/>
      <c r="I27" s="8">
        <f t="shared" si="1"/>
        <v>0</v>
      </c>
    </row>
    <row r="28" spans="1:9" ht="14.25" customHeight="1">
      <c r="A28" s="54" t="s">
        <v>51</v>
      </c>
      <c r="B28" s="22" t="s">
        <v>52</v>
      </c>
      <c r="C28" s="55"/>
      <c r="D28" s="4" t="s">
        <v>7</v>
      </c>
      <c r="E28" s="5">
        <v>1</v>
      </c>
      <c r="F28" s="6"/>
      <c r="G28" s="5">
        <f t="shared" si="0"/>
        <v>0</v>
      </c>
      <c r="H28" s="7"/>
      <c r="I28" s="8">
        <f t="shared" si="1"/>
        <v>0</v>
      </c>
    </row>
    <row r="29" spans="1:9" ht="14.25" customHeight="1">
      <c r="A29" s="54">
        <v>210204002</v>
      </c>
      <c r="B29" s="30" t="s">
        <v>53</v>
      </c>
      <c r="C29" s="55"/>
      <c r="D29" s="4" t="s">
        <v>7</v>
      </c>
      <c r="E29" s="5">
        <v>1</v>
      </c>
      <c r="F29" s="6"/>
      <c r="G29" s="5">
        <f t="shared" si="0"/>
        <v>0</v>
      </c>
      <c r="H29" s="7"/>
      <c r="I29" s="8">
        <f t="shared" si="1"/>
        <v>0</v>
      </c>
    </row>
    <row r="30" spans="1:9" ht="14.25" customHeight="1">
      <c r="A30" s="54" t="s">
        <v>54</v>
      </c>
      <c r="B30" s="22" t="s">
        <v>73</v>
      </c>
      <c r="C30" s="55"/>
      <c r="D30" s="4" t="s">
        <v>7</v>
      </c>
      <c r="E30" s="5">
        <v>1</v>
      </c>
      <c r="F30" s="6"/>
      <c r="G30" s="5">
        <f t="shared" si="0"/>
        <v>0</v>
      </c>
      <c r="H30" s="7"/>
      <c r="I30" s="8">
        <f t="shared" si="1"/>
        <v>0</v>
      </c>
    </row>
    <row r="31" spans="1:9" ht="14.25" customHeight="1">
      <c r="A31" s="54">
        <v>210204201</v>
      </c>
      <c r="B31" s="22" t="s">
        <v>56</v>
      </c>
      <c r="C31" s="55"/>
      <c r="D31" s="4" t="s">
        <v>7</v>
      </c>
      <c r="E31" s="37">
        <v>1</v>
      </c>
      <c r="F31" s="15"/>
      <c r="G31" s="5">
        <f t="shared" si="0"/>
        <v>0</v>
      </c>
      <c r="H31" s="7"/>
      <c r="I31" s="8">
        <f t="shared" si="1"/>
        <v>0</v>
      </c>
    </row>
    <row r="32" spans="1:9" ht="14.25" customHeight="1">
      <c r="A32" s="54" t="s">
        <v>57</v>
      </c>
      <c r="B32" s="22" t="s">
        <v>58</v>
      </c>
      <c r="C32" s="55"/>
      <c r="D32" s="4" t="s">
        <v>7</v>
      </c>
      <c r="E32" s="37">
        <v>1</v>
      </c>
      <c r="F32" s="15"/>
      <c r="G32" s="5">
        <f t="shared" si="0"/>
        <v>0</v>
      </c>
      <c r="H32" s="7"/>
      <c r="I32" s="8">
        <f t="shared" si="1"/>
        <v>0</v>
      </c>
    </row>
    <row r="33" spans="1:9" ht="14.25" customHeight="1">
      <c r="A33" s="54">
        <v>210120001</v>
      </c>
      <c r="B33" s="23" t="s">
        <v>59</v>
      </c>
      <c r="C33" s="55"/>
      <c r="D33" s="38" t="s">
        <v>7</v>
      </c>
      <c r="E33" s="5">
        <v>1</v>
      </c>
      <c r="F33" s="6"/>
      <c r="G33" s="5">
        <f t="shared" si="0"/>
        <v>0</v>
      </c>
      <c r="H33" s="7"/>
      <c r="I33" s="8">
        <f t="shared" si="1"/>
        <v>0</v>
      </c>
    </row>
    <row r="34" spans="1:9" ht="14.25" customHeight="1">
      <c r="A34" s="54" t="s">
        <v>60</v>
      </c>
      <c r="B34" s="23" t="s">
        <v>61</v>
      </c>
      <c r="C34" s="55"/>
      <c r="D34" s="38" t="s">
        <v>7</v>
      </c>
      <c r="E34" s="5">
        <v>1</v>
      </c>
      <c r="F34" s="6"/>
      <c r="G34" s="5">
        <f t="shared" si="0"/>
        <v>0</v>
      </c>
      <c r="H34" s="7"/>
      <c r="I34" s="8">
        <f t="shared" si="1"/>
        <v>0</v>
      </c>
    </row>
    <row r="35" spans="1:9" ht="14.25" customHeight="1">
      <c r="A35" s="54">
        <v>210220002</v>
      </c>
      <c r="B35" s="23" t="s">
        <v>62</v>
      </c>
      <c r="C35" s="55"/>
      <c r="D35" s="38" t="s">
        <v>12</v>
      </c>
      <c r="E35" s="5">
        <v>1.5</v>
      </c>
      <c r="F35" s="39"/>
      <c r="G35" s="5">
        <f t="shared" si="0"/>
        <v>0</v>
      </c>
      <c r="H35" s="7"/>
      <c r="I35" s="8">
        <f t="shared" si="1"/>
        <v>0</v>
      </c>
    </row>
    <row r="36" spans="1:9" ht="14.25" customHeight="1">
      <c r="A36" s="54">
        <v>35441073</v>
      </c>
      <c r="B36" s="23" t="s">
        <v>63</v>
      </c>
      <c r="C36" s="55"/>
      <c r="D36" s="38" t="s">
        <v>64</v>
      </c>
      <c r="E36" s="5">
        <v>0.93</v>
      </c>
      <c r="F36" s="39"/>
      <c r="G36" s="5">
        <f t="shared" si="0"/>
        <v>0</v>
      </c>
      <c r="H36" s="7"/>
      <c r="I36" s="8">
        <f t="shared" si="1"/>
        <v>0</v>
      </c>
    </row>
    <row r="37" spans="1:9" ht="14.25" customHeight="1">
      <c r="A37" s="54">
        <v>35441996</v>
      </c>
      <c r="B37" s="23" t="s">
        <v>65</v>
      </c>
      <c r="C37" s="55"/>
      <c r="D37" s="38" t="s">
        <v>7</v>
      </c>
      <c r="E37" s="5">
        <v>2</v>
      </c>
      <c r="F37" s="39"/>
      <c r="G37" s="5">
        <f t="shared" si="0"/>
        <v>0</v>
      </c>
      <c r="H37" s="7"/>
      <c r="I37" s="8">
        <f t="shared" si="1"/>
        <v>0</v>
      </c>
    </row>
    <row r="38" spans="1:9" ht="14.25" customHeight="1">
      <c r="A38" s="54">
        <v>210812011</v>
      </c>
      <c r="B38" s="32" t="s">
        <v>66</v>
      </c>
      <c r="C38" s="55"/>
      <c r="D38" s="4" t="s">
        <v>12</v>
      </c>
      <c r="E38" s="5">
        <v>5</v>
      </c>
      <c r="F38" s="6"/>
      <c r="G38" s="5">
        <f t="shared" si="0"/>
        <v>0</v>
      </c>
      <c r="H38" s="7"/>
      <c r="I38" s="8">
        <f t="shared" si="1"/>
        <v>0</v>
      </c>
    </row>
    <row r="39" spans="1:9" ht="14.25" customHeight="1">
      <c r="A39" s="54">
        <v>34111030</v>
      </c>
      <c r="B39" s="32" t="s">
        <v>67</v>
      </c>
      <c r="C39" s="55"/>
      <c r="D39" s="4" t="s">
        <v>12</v>
      </c>
      <c r="E39" s="5">
        <v>5</v>
      </c>
      <c r="F39" s="15"/>
      <c r="G39" s="5">
        <f t="shared" si="0"/>
        <v>0</v>
      </c>
      <c r="H39" s="7"/>
      <c r="I39" s="8">
        <f t="shared" si="1"/>
        <v>0</v>
      </c>
    </row>
    <row r="40" spans="1:9" ht="14.25" customHeight="1">
      <c r="A40" s="54">
        <v>210812033</v>
      </c>
      <c r="B40" s="40" t="s">
        <v>68</v>
      </c>
      <c r="C40" s="55"/>
      <c r="D40" s="4" t="s">
        <v>12</v>
      </c>
      <c r="E40" s="5">
        <v>4</v>
      </c>
      <c r="F40" s="15"/>
      <c r="G40" s="5">
        <f t="shared" si="0"/>
        <v>0</v>
      </c>
      <c r="H40" s="7"/>
      <c r="I40" s="8">
        <f t="shared" si="1"/>
        <v>0</v>
      </c>
    </row>
    <row r="41" spans="1:9" ht="14.25" customHeight="1">
      <c r="A41" s="54">
        <v>34111076</v>
      </c>
      <c r="B41" s="22" t="s">
        <v>69</v>
      </c>
      <c r="C41" s="55"/>
      <c r="D41" s="4" t="s">
        <v>12</v>
      </c>
      <c r="E41" s="5">
        <v>4</v>
      </c>
      <c r="F41" s="15"/>
      <c r="G41" s="5">
        <f t="shared" si="0"/>
        <v>0</v>
      </c>
      <c r="H41" s="7"/>
      <c r="I41" s="8">
        <f t="shared" si="1"/>
        <v>0</v>
      </c>
    </row>
    <row r="42" spans="1:9" ht="14.25" customHeight="1">
      <c r="A42" s="54">
        <v>210100096</v>
      </c>
      <c r="B42" s="23" t="s">
        <v>70</v>
      </c>
      <c r="C42" s="55"/>
      <c r="D42" s="4" t="s">
        <v>7</v>
      </c>
      <c r="E42" s="5">
        <v>6</v>
      </c>
      <c r="F42" s="15"/>
      <c r="G42" s="5">
        <f t="shared" si="0"/>
        <v>0</v>
      </c>
      <c r="H42" s="7"/>
      <c r="I42" s="8">
        <f t="shared" si="1"/>
        <v>0</v>
      </c>
    </row>
    <row r="43" spans="1:9" ht="14.25" customHeight="1">
      <c r="A43" s="54">
        <v>210100101</v>
      </c>
      <c r="B43" s="23" t="s">
        <v>71</v>
      </c>
      <c r="C43" s="55"/>
      <c r="D43" s="4" t="s">
        <v>7</v>
      </c>
      <c r="E43" s="5">
        <v>8</v>
      </c>
      <c r="F43" s="15"/>
      <c r="G43" s="5">
        <f t="shared" si="0"/>
        <v>0</v>
      </c>
      <c r="H43" s="7"/>
      <c r="I43" s="8">
        <f t="shared" si="1"/>
        <v>0</v>
      </c>
    </row>
    <row r="44" spans="1:9" ht="14.25" customHeight="1">
      <c r="A44" s="54">
        <v>460661111</v>
      </c>
      <c r="B44" s="23" t="s">
        <v>22</v>
      </c>
      <c r="C44" s="23" t="s">
        <v>23</v>
      </c>
      <c r="D44" s="4" t="s">
        <v>12</v>
      </c>
      <c r="E44" s="24">
        <v>1</v>
      </c>
      <c r="F44" s="25"/>
      <c r="G44" s="5">
        <f t="shared" si="0"/>
        <v>0</v>
      </c>
      <c r="H44" s="5"/>
      <c r="I44" s="8">
        <f t="shared" si="1"/>
        <v>0</v>
      </c>
    </row>
    <row r="45" spans="1:9" ht="14.25" customHeight="1">
      <c r="A45" s="53">
        <v>460671113</v>
      </c>
      <c r="B45" s="26" t="s">
        <v>24</v>
      </c>
      <c r="C45" s="23"/>
      <c r="D45" s="27" t="s">
        <v>12</v>
      </c>
      <c r="E45" s="28">
        <v>1</v>
      </c>
      <c r="F45" s="25"/>
      <c r="G45" s="5">
        <f t="shared" si="0"/>
        <v>0</v>
      </c>
      <c r="H45" s="5"/>
      <c r="I45" s="8">
        <f t="shared" si="1"/>
        <v>0</v>
      </c>
    </row>
    <row r="46" spans="1:9" ht="14.25" customHeight="1">
      <c r="A46" s="54">
        <v>460452112</v>
      </c>
      <c r="B46" s="23" t="s">
        <v>25</v>
      </c>
      <c r="C46" s="22" t="s">
        <v>26</v>
      </c>
      <c r="D46" s="4" t="s">
        <v>27</v>
      </c>
      <c r="E46" s="29">
        <v>0.245</v>
      </c>
      <c r="F46" s="5"/>
      <c r="G46" s="5">
        <f t="shared" si="0"/>
        <v>0</v>
      </c>
      <c r="H46" s="5"/>
      <c r="I46" s="8">
        <f t="shared" si="1"/>
        <v>0</v>
      </c>
    </row>
    <row r="47" spans="1:9" ht="14.25" customHeight="1">
      <c r="A47" s="54">
        <v>460871124</v>
      </c>
      <c r="B47" s="30" t="s">
        <v>28</v>
      </c>
      <c r="C47" s="23" t="s">
        <v>19</v>
      </c>
      <c r="D47" s="4" t="s">
        <v>20</v>
      </c>
      <c r="E47" s="24">
        <v>0.35</v>
      </c>
      <c r="F47" s="23"/>
      <c r="G47" s="5">
        <f t="shared" si="0"/>
        <v>0</v>
      </c>
      <c r="H47" s="5"/>
      <c r="I47" s="8">
        <f t="shared" si="1"/>
        <v>0</v>
      </c>
    </row>
    <row r="48" spans="1:9" ht="14.25" customHeight="1">
      <c r="A48" s="54">
        <v>460881313</v>
      </c>
      <c r="B48" s="32" t="s">
        <v>29</v>
      </c>
      <c r="C48" s="23" t="s">
        <v>19</v>
      </c>
      <c r="D48" s="4" t="s">
        <v>20</v>
      </c>
      <c r="E48" s="24">
        <v>0.35</v>
      </c>
      <c r="F48" s="23"/>
      <c r="G48" s="5">
        <f t="shared" si="0"/>
        <v>0</v>
      </c>
      <c r="H48" s="5"/>
      <c r="I48" s="8">
        <f t="shared" si="1"/>
        <v>0</v>
      </c>
    </row>
    <row r="49" spans="1:9" ht="14.25" customHeight="1">
      <c r="A49" s="53" t="s">
        <v>84</v>
      </c>
      <c r="B49" s="13" t="s">
        <v>85</v>
      </c>
      <c r="C49" s="55"/>
      <c r="D49" s="4" t="s">
        <v>64</v>
      </c>
      <c r="E49" s="13">
        <v>1</v>
      </c>
      <c r="F49" s="13"/>
      <c r="G49" s="5">
        <f t="shared" si="0"/>
        <v>0</v>
      </c>
      <c r="H49" s="13"/>
      <c r="I49" s="8">
        <f t="shared" si="1"/>
        <v>0</v>
      </c>
    </row>
    <row r="50" spans="1:9" ht="14.25" customHeight="1">
      <c r="A50" s="53" t="s">
        <v>41</v>
      </c>
      <c r="B50" s="13" t="s">
        <v>42</v>
      </c>
      <c r="C50" s="13"/>
      <c r="D50" s="4" t="s">
        <v>44</v>
      </c>
      <c r="E50" s="13">
        <v>3</v>
      </c>
      <c r="F50" s="13"/>
      <c r="G50" s="5">
        <f t="shared" si="0"/>
        <v>0</v>
      </c>
      <c r="H50" s="13"/>
      <c r="I50" s="8">
        <f t="shared" si="1"/>
        <v>0</v>
      </c>
    </row>
    <row r="51" spans="1:9" ht="14.25" customHeight="1">
      <c r="A51" s="53" t="s">
        <v>45</v>
      </c>
      <c r="B51" s="13" t="s">
        <v>46</v>
      </c>
      <c r="C51" s="13"/>
      <c r="D51" s="4" t="s">
        <v>47</v>
      </c>
      <c r="E51" s="13">
        <v>1</v>
      </c>
      <c r="F51" s="13"/>
      <c r="G51" s="5">
        <f t="shared" si="0"/>
        <v>0</v>
      </c>
      <c r="H51" s="13"/>
      <c r="I51" s="8">
        <f t="shared" si="1"/>
        <v>0</v>
      </c>
    </row>
    <row r="52" spans="1:9" ht="14.25" customHeight="1">
      <c r="A52" s="53" t="s">
        <v>48</v>
      </c>
      <c r="B52" s="13" t="s">
        <v>49</v>
      </c>
      <c r="C52" s="13"/>
      <c r="D52" s="4" t="s">
        <v>47</v>
      </c>
      <c r="E52" s="13">
        <v>1</v>
      </c>
      <c r="F52" s="13"/>
      <c r="G52" s="5">
        <f t="shared" si="0"/>
        <v>0</v>
      </c>
      <c r="H52" s="13"/>
      <c r="I52" s="8">
        <f t="shared" si="1"/>
        <v>0</v>
      </c>
    </row>
    <row r="53" spans="1:9" ht="14.25" customHeight="1" thickBot="1">
      <c r="A53" s="71">
        <v>210280001</v>
      </c>
      <c r="B53" s="66" t="s">
        <v>72</v>
      </c>
      <c r="C53" s="67"/>
      <c r="D53" s="72" t="s">
        <v>121</v>
      </c>
      <c r="E53" s="57">
        <v>1</v>
      </c>
      <c r="F53" s="58"/>
      <c r="G53" s="59">
        <f t="shared" si="0"/>
        <v>0</v>
      </c>
      <c r="H53" s="58"/>
      <c r="I53" s="60">
        <f t="shared" si="1"/>
        <v>0</v>
      </c>
    </row>
    <row r="54" spans="7:9" ht="14.25" customHeight="1">
      <c r="G54" s="41"/>
      <c r="I54" s="41"/>
    </row>
    <row r="55" spans="5:9" ht="14.25" customHeight="1">
      <c r="E55" t="s">
        <v>122</v>
      </c>
      <c r="G55" s="41">
        <f>SUM(G4:G54)</f>
        <v>0</v>
      </c>
      <c r="I55" s="41">
        <f>SUM(I4:I54)</f>
        <v>0</v>
      </c>
    </row>
    <row r="57" ht="14.25" customHeight="1" thickBot="1"/>
    <row r="58" spans="2:3" ht="14.25" customHeight="1" thickBot="1">
      <c r="B58" s="45" t="s">
        <v>126</v>
      </c>
      <c r="C58" s="46">
        <f>G55+I55</f>
        <v>0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 topLeftCell="A25">
      <selection activeCell="B68" sqref="B68"/>
    </sheetView>
  </sheetViews>
  <sheetFormatPr defaultColWidth="9.140625" defaultRowHeight="14.25" customHeight="1"/>
  <cols>
    <col min="1" max="1" width="10.00390625" style="49" bestFit="1" customWidth="1"/>
    <col min="2" max="2" width="101.28125" style="0" bestFit="1" customWidth="1"/>
    <col min="3" max="3" width="29.28125" style="0" customWidth="1"/>
    <col min="4" max="4" width="5.28125" style="47" customWidth="1"/>
    <col min="5" max="7" width="8.8515625" style="0" bestFit="1" customWidth="1"/>
    <col min="8" max="8" width="8.421875" style="0" bestFit="1" customWidth="1"/>
    <col min="9" max="9" width="10.00390625" style="0" customWidth="1"/>
  </cols>
  <sheetData>
    <row r="1" ht="21">
      <c r="B1" s="51" t="s">
        <v>124</v>
      </c>
    </row>
    <row r="2" ht="14.25" customHeight="1" thickBot="1"/>
    <row r="3" spans="1:9" ht="22.5" customHeight="1">
      <c r="A3" s="61" t="s">
        <v>83</v>
      </c>
      <c r="B3" s="1" t="s">
        <v>0</v>
      </c>
      <c r="C3" s="1"/>
      <c r="D3" s="2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3" t="s">
        <v>4</v>
      </c>
    </row>
    <row r="4" spans="1:9" ht="14.25" customHeight="1">
      <c r="A4" s="62">
        <v>218202013</v>
      </c>
      <c r="B4" s="14" t="s">
        <v>6</v>
      </c>
      <c r="C4" s="55"/>
      <c r="D4" s="4" t="s">
        <v>7</v>
      </c>
      <c r="E4" s="5">
        <v>1</v>
      </c>
      <c r="F4" s="15"/>
      <c r="G4" s="5">
        <f>E4*F4</f>
        <v>0</v>
      </c>
      <c r="H4" s="7"/>
      <c r="I4" s="8">
        <f>H4*E4</f>
        <v>0</v>
      </c>
    </row>
    <row r="5" spans="1:9" ht="14.25" customHeight="1">
      <c r="A5" s="62">
        <v>218204100</v>
      </c>
      <c r="B5" s="14" t="s">
        <v>8</v>
      </c>
      <c r="C5" s="55"/>
      <c r="D5" s="10" t="s">
        <v>7</v>
      </c>
      <c r="E5" s="11">
        <v>1</v>
      </c>
      <c r="F5" s="16"/>
      <c r="G5" s="5">
        <f aca="true" t="shared" si="0" ref="G5:G54">E5*F5</f>
        <v>0</v>
      </c>
      <c r="H5" s="12"/>
      <c r="I5" s="8">
        <f aca="true" t="shared" si="1" ref="I5:I54">H5*E5</f>
        <v>0</v>
      </c>
    </row>
    <row r="6" spans="1:9" ht="14.25" customHeight="1">
      <c r="A6" s="62">
        <v>218204011</v>
      </c>
      <c r="B6" s="14" t="s">
        <v>10</v>
      </c>
      <c r="C6" s="55"/>
      <c r="D6" s="10" t="s">
        <v>7</v>
      </c>
      <c r="E6" s="11">
        <v>1</v>
      </c>
      <c r="F6" s="16"/>
      <c r="G6" s="5">
        <f t="shared" si="0"/>
        <v>0</v>
      </c>
      <c r="H6" s="12"/>
      <c r="I6" s="8">
        <f t="shared" si="1"/>
        <v>0</v>
      </c>
    </row>
    <row r="7" spans="1:9" ht="14.25" customHeight="1">
      <c r="A7" s="62">
        <v>460791213</v>
      </c>
      <c r="B7" s="40" t="s">
        <v>74</v>
      </c>
      <c r="C7" s="55"/>
      <c r="D7" s="9" t="s">
        <v>12</v>
      </c>
      <c r="E7" s="31">
        <v>1</v>
      </c>
      <c r="F7" s="42"/>
      <c r="G7" s="5">
        <f t="shared" si="0"/>
        <v>0</v>
      </c>
      <c r="H7" s="43"/>
      <c r="I7" s="8">
        <f t="shared" si="1"/>
        <v>0</v>
      </c>
    </row>
    <row r="8" spans="1:9" ht="14.25" customHeight="1">
      <c r="A8" s="62">
        <v>34571354</v>
      </c>
      <c r="B8" s="40" t="s">
        <v>75</v>
      </c>
      <c r="C8" s="55"/>
      <c r="D8" s="9" t="s">
        <v>12</v>
      </c>
      <c r="E8" s="31">
        <v>1</v>
      </c>
      <c r="F8" s="42"/>
      <c r="G8" s="5">
        <f t="shared" si="0"/>
        <v>0</v>
      </c>
      <c r="H8" s="43"/>
      <c r="I8" s="8">
        <f t="shared" si="1"/>
        <v>0</v>
      </c>
    </row>
    <row r="9" spans="1:9" ht="14.25" customHeight="1">
      <c r="A9" s="62">
        <v>741110333</v>
      </c>
      <c r="B9" s="14" t="s">
        <v>76</v>
      </c>
      <c r="C9" s="55"/>
      <c r="D9" s="9" t="s">
        <v>12</v>
      </c>
      <c r="E9" s="31">
        <v>3</v>
      </c>
      <c r="F9" s="42"/>
      <c r="G9" s="5">
        <f t="shared" si="0"/>
        <v>0</v>
      </c>
      <c r="H9" s="43"/>
      <c r="I9" s="8">
        <f t="shared" si="1"/>
        <v>0</v>
      </c>
    </row>
    <row r="10" spans="1:9" ht="14.25" customHeight="1">
      <c r="A10" s="62" t="s">
        <v>77</v>
      </c>
      <c r="B10" s="14" t="s">
        <v>78</v>
      </c>
      <c r="C10" s="55"/>
      <c r="D10" s="9" t="s">
        <v>12</v>
      </c>
      <c r="E10" s="31">
        <v>3</v>
      </c>
      <c r="F10" s="42"/>
      <c r="G10" s="5">
        <f t="shared" si="0"/>
        <v>0</v>
      </c>
      <c r="H10" s="43"/>
      <c r="I10" s="8">
        <f t="shared" si="1"/>
        <v>0</v>
      </c>
    </row>
    <row r="11" spans="1:9" ht="14.25" customHeight="1">
      <c r="A11" s="62">
        <v>460751112</v>
      </c>
      <c r="B11" s="30" t="s">
        <v>79</v>
      </c>
      <c r="C11" s="55"/>
      <c r="D11" s="9" t="s">
        <v>12</v>
      </c>
      <c r="E11" s="31">
        <v>3</v>
      </c>
      <c r="F11" s="42"/>
      <c r="G11" s="5">
        <f t="shared" si="0"/>
        <v>0</v>
      </c>
      <c r="H11" s="43"/>
      <c r="I11" s="8">
        <f t="shared" si="1"/>
        <v>0</v>
      </c>
    </row>
    <row r="12" spans="1:9" ht="14.25" customHeight="1">
      <c r="A12" s="62">
        <v>59213010</v>
      </c>
      <c r="B12" s="32" t="s">
        <v>80</v>
      </c>
      <c r="C12" s="55"/>
      <c r="D12" s="9" t="s">
        <v>12</v>
      </c>
      <c r="E12" s="31">
        <v>3</v>
      </c>
      <c r="F12" s="42"/>
      <c r="G12" s="5">
        <f t="shared" si="0"/>
        <v>0</v>
      </c>
      <c r="H12" s="43"/>
      <c r="I12" s="8">
        <f t="shared" si="1"/>
        <v>0</v>
      </c>
    </row>
    <row r="13" spans="1:9" ht="14.25" customHeight="1">
      <c r="A13" s="63">
        <v>210812033</v>
      </c>
      <c r="B13" s="40" t="s">
        <v>68</v>
      </c>
      <c r="C13" s="55"/>
      <c r="D13" s="4" t="s">
        <v>12</v>
      </c>
      <c r="E13" s="5">
        <v>1</v>
      </c>
      <c r="F13" s="15"/>
      <c r="G13" s="5">
        <f t="shared" si="0"/>
        <v>0</v>
      </c>
      <c r="H13" s="7"/>
      <c r="I13" s="8">
        <f t="shared" si="1"/>
        <v>0</v>
      </c>
    </row>
    <row r="14" spans="1:9" ht="14.25" customHeight="1">
      <c r="A14" s="63">
        <v>34111076</v>
      </c>
      <c r="B14" s="22" t="s">
        <v>69</v>
      </c>
      <c r="C14" s="55"/>
      <c r="D14" s="4" t="s">
        <v>12</v>
      </c>
      <c r="E14" s="5">
        <v>1</v>
      </c>
      <c r="F14" s="15"/>
      <c r="G14" s="5">
        <f t="shared" si="0"/>
        <v>0</v>
      </c>
      <c r="H14" s="7"/>
      <c r="I14" s="8">
        <f t="shared" si="1"/>
        <v>0</v>
      </c>
    </row>
    <row r="15" spans="1:9" ht="14.25" customHeight="1">
      <c r="A15" s="63">
        <v>210220020</v>
      </c>
      <c r="B15" s="22" t="s">
        <v>81</v>
      </c>
      <c r="C15" s="55"/>
      <c r="D15" s="38" t="s">
        <v>12</v>
      </c>
      <c r="E15" s="5">
        <v>1</v>
      </c>
      <c r="F15" s="39"/>
      <c r="G15" s="5">
        <f t="shared" si="0"/>
        <v>0</v>
      </c>
      <c r="H15" s="7"/>
      <c r="I15" s="8">
        <f t="shared" si="1"/>
        <v>0</v>
      </c>
    </row>
    <row r="16" spans="1:9" ht="14.25" customHeight="1">
      <c r="A16" s="63">
        <v>35442062</v>
      </c>
      <c r="B16" s="22" t="s">
        <v>82</v>
      </c>
      <c r="C16" s="55"/>
      <c r="D16" s="38" t="s">
        <v>64</v>
      </c>
      <c r="E16" s="5">
        <v>0.95</v>
      </c>
      <c r="F16" s="39"/>
      <c r="G16" s="5">
        <f t="shared" si="0"/>
        <v>0</v>
      </c>
      <c r="H16" s="7"/>
      <c r="I16" s="8">
        <f t="shared" si="1"/>
        <v>0</v>
      </c>
    </row>
    <row r="17" spans="1:9" ht="14.25" customHeight="1">
      <c r="A17" s="63">
        <v>210202013</v>
      </c>
      <c r="B17" s="23" t="s">
        <v>50</v>
      </c>
      <c r="C17" s="55"/>
      <c r="D17" s="4" t="s">
        <v>7</v>
      </c>
      <c r="E17" s="5">
        <v>1</v>
      </c>
      <c r="F17" s="6"/>
      <c r="G17" s="5">
        <f t="shared" si="0"/>
        <v>0</v>
      </c>
      <c r="H17" s="7"/>
      <c r="I17" s="8">
        <f t="shared" si="1"/>
        <v>0</v>
      </c>
    </row>
    <row r="18" spans="1:9" ht="14.25" customHeight="1">
      <c r="A18" s="63" t="s">
        <v>51</v>
      </c>
      <c r="B18" s="22" t="s">
        <v>52</v>
      </c>
      <c r="C18" s="55"/>
      <c r="D18" s="4" t="s">
        <v>7</v>
      </c>
      <c r="E18" s="5">
        <v>1</v>
      </c>
      <c r="F18" s="6"/>
      <c r="G18" s="5">
        <f t="shared" si="0"/>
        <v>0</v>
      </c>
      <c r="H18" s="7"/>
      <c r="I18" s="8">
        <f t="shared" si="1"/>
        <v>0</v>
      </c>
    </row>
    <row r="19" spans="1:9" ht="14.25" customHeight="1">
      <c r="A19" s="63">
        <v>210204002</v>
      </c>
      <c r="B19" s="30" t="s">
        <v>53</v>
      </c>
      <c r="C19" s="55"/>
      <c r="D19" s="4" t="s">
        <v>7</v>
      </c>
      <c r="E19" s="5">
        <v>1</v>
      </c>
      <c r="F19" s="6"/>
      <c r="G19" s="5">
        <f t="shared" si="0"/>
        <v>0</v>
      </c>
      <c r="H19" s="7"/>
      <c r="I19" s="8">
        <f t="shared" si="1"/>
        <v>0</v>
      </c>
    </row>
    <row r="20" spans="1:9" ht="14.25" customHeight="1">
      <c r="A20" s="63" t="s">
        <v>54</v>
      </c>
      <c r="B20" s="22" t="s">
        <v>55</v>
      </c>
      <c r="C20" s="55"/>
      <c r="D20" s="4" t="s">
        <v>7</v>
      </c>
      <c r="E20" s="5">
        <v>1</v>
      </c>
      <c r="F20" s="6"/>
      <c r="G20" s="5">
        <f t="shared" si="0"/>
        <v>0</v>
      </c>
      <c r="H20" s="7"/>
      <c r="I20" s="8">
        <f t="shared" si="1"/>
        <v>0</v>
      </c>
    </row>
    <row r="21" spans="1:9" ht="14.25" customHeight="1">
      <c r="A21" s="63">
        <v>210204201</v>
      </c>
      <c r="B21" s="22" t="s">
        <v>56</v>
      </c>
      <c r="C21" s="55"/>
      <c r="D21" s="4" t="s">
        <v>7</v>
      </c>
      <c r="E21" s="37">
        <v>1</v>
      </c>
      <c r="F21" s="15"/>
      <c r="G21" s="5">
        <f t="shared" si="0"/>
        <v>0</v>
      </c>
      <c r="H21" s="7"/>
      <c r="I21" s="8">
        <f t="shared" si="1"/>
        <v>0</v>
      </c>
    </row>
    <row r="22" spans="1:9" ht="14.25" customHeight="1">
      <c r="A22" s="63" t="s">
        <v>57</v>
      </c>
      <c r="B22" s="22" t="s">
        <v>58</v>
      </c>
      <c r="C22" s="55"/>
      <c r="D22" s="4" t="s">
        <v>7</v>
      </c>
      <c r="E22" s="37">
        <v>1</v>
      </c>
      <c r="F22" s="15"/>
      <c r="G22" s="5">
        <f t="shared" si="0"/>
        <v>0</v>
      </c>
      <c r="H22" s="7"/>
      <c r="I22" s="8">
        <f t="shared" si="1"/>
        <v>0</v>
      </c>
    </row>
    <row r="23" spans="1:9" ht="14.25" customHeight="1">
      <c r="A23" s="63">
        <v>210120001</v>
      </c>
      <c r="B23" s="23" t="s">
        <v>59</v>
      </c>
      <c r="C23" s="55"/>
      <c r="D23" s="38" t="s">
        <v>7</v>
      </c>
      <c r="E23" s="5">
        <v>1</v>
      </c>
      <c r="F23" s="6"/>
      <c r="G23" s="5">
        <f t="shared" si="0"/>
        <v>0</v>
      </c>
      <c r="H23" s="7"/>
      <c r="I23" s="8">
        <f t="shared" si="1"/>
        <v>0</v>
      </c>
    </row>
    <row r="24" spans="1:9" ht="14.25" customHeight="1">
      <c r="A24" s="63" t="s">
        <v>60</v>
      </c>
      <c r="B24" s="23" t="s">
        <v>61</v>
      </c>
      <c r="C24" s="55"/>
      <c r="D24" s="38" t="s">
        <v>7</v>
      </c>
      <c r="E24" s="5">
        <v>1</v>
      </c>
      <c r="F24" s="6"/>
      <c r="G24" s="5">
        <f t="shared" si="0"/>
        <v>0</v>
      </c>
      <c r="H24" s="7"/>
      <c r="I24" s="8">
        <f t="shared" si="1"/>
        <v>0</v>
      </c>
    </row>
    <row r="25" spans="1:9" ht="14.25" customHeight="1">
      <c r="A25" s="63">
        <v>210220002</v>
      </c>
      <c r="B25" s="23" t="s">
        <v>62</v>
      </c>
      <c r="C25" s="55"/>
      <c r="D25" s="38" t="s">
        <v>12</v>
      </c>
      <c r="E25" s="5">
        <v>1.5</v>
      </c>
      <c r="F25" s="39"/>
      <c r="G25" s="5">
        <f t="shared" si="0"/>
        <v>0</v>
      </c>
      <c r="H25" s="7"/>
      <c r="I25" s="8">
        <f t="shared" si="1"/>
        <v>0</v>
      </c>
    </row>
    <row r="26" spans="1:9" ht="14.25" customHeight="1">
      <c r="A26" s="63">
        <v>35441073</v>
      </c>
      <c r="B26" s="23" t="s">
        <v>63</v>
      </c>
      <c r="C26" s="55"/>
      <c r="D26" s="38" t="s">
        <v>64</v>
      </c>
      <c r="E26" s="5">
        <v>0.93</v>
      </c>
      <c r="F26" s="39"/>
      <c r="G26" s="5">
        <f t="shared" si="0"/>
        <v>0</v>
      </c>
      <c r="H26" s="7"/>
      <c r="I26" s="8">
        <f t="shared" si="1"/>
        <v>0</v>
      </c>
    </row>
    <row r="27" spans="1:9" ht="14.25" customHeight="1">
      <c r="A27" s="63">
        <v>35441996</v>
      </c>
      <c r="B27" s="23" t="s">
        <v>65</v>
      </c>
      <c r="C27" s="55"/>
      <c r="D27" s="38" t="s">
        <v>7</v>
      </c>
      <c r="E27" s="5">
        <v>2</v>
      </c>
      <c r="F27" s="39"/>
      <c r="G27" s="5">
        <f t="shared" si="0"/>
        <v>0</v>
      </c>
      <c r="H27" s="7"/>
      <c r="I27" s="8">
        <f t="shared" si="1"/>
        <v>0</v>
      </c>
    </row>
    <row r="28" spans="1:9" ht="14.25" customHeight="1">
      <c r="A28" s="63">
        <v>210812011</v>
      </c>
      <c r="B28" s="32" t="s">
        <v>66</v>
      </c>
      <c r="C28" s="55"/>
      <c r="D28" s="4" t="s">
        <v>12</v>
      </c>
      <c r="E28" s="5">
        <v>7.5</v>
      </c>
      <c r="F28" s="6"/>
      <c r="G28" s="5">
        <f t="shared" si="0"/>
        <v>0</v>
      </c>
      <c r="H28" s="7"/>
      <c r="I28" s="8">
        <f t="shared" si="1"/>
        <v>0</v>
      </c>
    </row>
    <row r="29" spans="1:9" ht="14.25" customHeight="1">
      <c r="A29" s="63">
        <v>34111030</v>
      </c>
      <c r="B29" s="32" t="s">
        <v>67</v>
      </c>
      <c r="C29" s="55"/>
      <c r="D29" s="4" t="s">
        <v>12</v>
      </c>
      <c r="E29" s="5">
        <v>7.5</v>
      </c>
      <c r="F29" s="15"/>
      <c r="G29" s="5">
        <f t="shared" si="0"/>
        <v>0</v>
      </c>
      <c r="H29" s="7"/>
      <c r="I29" s="8">
        <f t="shared" si="1"/>
        <v>0</v>
      </c>
    </row>
    <row r="30" spans="1:9" ht="14.25" customHeight="1">
      <c r="A30" s="63">
        <v>210812033</v>
      </c>
      <c r="B30" s="40" t="s">
        <v>68</v>
      </c>
      <c r="C30" s="55"/>
      <c r="D30" s="4" t="s">
        <v>12</v>
      </c>
      <c r="E30" s="5">
        <v>4</v>
      </c>
      <c r="F30" s="15"/>
      <c r="G30" s="5">
        <f t="shared" si="0"/>
        <v>0</v>
      </c>
      <c r="H30" s="7"/>
      <c r="I30" s="8">
        <f t="shared" si="1"/>
        <v>0</v>
      </c>
    </row>
    <row r="31" spans="1:9" ht="14.25" customHeight="1">
      <c r="A31" s="63">
        <v>34111076</v>
      </c>
      <c r="B31" s="22" t="s">
        <v>69</v>
      </c>
      <c r="C31" s="55"/>
      <c r="D31" s="4" t="s">
        <v>12</v>
      </c>
      <c r="E31" s="5">
        <v>4</v>
      </c>
      <c r="F31" s="15"/>
      <c r="G31" s="5">
        <f t="shared" si="0"/>
        <v>0</v>
      </c>
      <c r="H31" s="7"/>
      <c r="I31" s="8">
        <f t="shared" si="1"/>
        <v>0</v>
      </c>
    </row>
    <row r="32" spans="1:9" ht="14.25" customHeight="1">
      <c r="A32" s="63">
        <v>210100096</v>
      </c>
      <c r="B32" s="23" t="s">
        <v>70</v>
      </c>
      <c r="C32" s="55"/>
      <c r="D32" s="4" t="s">
        <v>7</v>
      </c>
      <c r="E32" s="5">
        <v>6</v>
      </c>
      <c r="F32" s="15"/>
      <c r="G32" s="5">
        <f t="shared" si="0"/>
        <v>0</v>
      </c>
      <c r="H32" s="7"/>
      <c r="I32" s="8">
        <f t="shared" si="1"/>
        <v>0</v>
      </c>
    </row>
    <row r="33" spans="1:9" ht="14.25" customHeight="1">
      <c r="A33" s="63">
        <v>210100101</v>
      </c>
      <c r="B33" s="23" t="s">
        <v>71</v>
      </c>
      <c r="C33" s="55"/>
      <c r="D33" s="4" t="s">
        <v>7</v>
      </c>
      <c r="E33" s="5">
        <v>8</v>
      </c>
      <c r="F33" s="15"/>
      <c r="G33" s="5">
        <f t="shared" si="0"/>
        <v>0</v>
      </c>
      <c r="H33" s="7"/>
      <c r="I33" s="8">
        <f t="shared" si="1"/>
        <v>0</v>
      </c>
    </row>
    <row r="34" spans="1:9" ht="14.25" customHeight="1">
      <c r="A34" s="64" t="s">
        <v>84</v>
      </c>
      <c r="B34" s="13" t="s">
        <v>85</v>
      </c>
      <c r="C34" s="55"/>
      <c r="D34" s="48" t="s">
        <v>64</v>
      </c>
      <c r="E34" s="13">
        <v>1</v>
      </c>
      <c r="F34" s="13"/>
      <c r="G34" s="5">
        <f t="shared" si="0"/>
        <v>0</v>
      </c>
      <c r="H34" s="13"/>
      <c r="I34" s="8">
        <f t="shared" si="1"/>
        <v>0</v>
      </c>
    </row>
    <row r="35" spans="1:9" ht="14.25" customHeight="1">
      <c r="A35" s="64">
        <v>460010023</v>
      </c>
      <c r="B35" s="18" t="s">
        <v>14</v>
      </c>
      <c r="C35" s="18"/>
      <c r="D35" s="9" t="s">
        <v>15</v>
      </c>
      <c r="E35" s="19">
        <v>0.001</v>
      </c>
      <c r="F35" s="5"/>
      <c r="G35" s="5">
        <f t="shared" si="0"/>
        <v>0</v>
      </c>
      <c r="H35" s="5"/>
      <c r="I35" s="8">
        <f t="shared" si="1"/>
        <v>0</v>
      </c>
    </row>
    <row r="36" spans="1:9" ht="14.25" customHeight="1">
      <c r="A36" s="64">
        <v>468021221</v>
      </c>
      <c r="B36" s="44" t="s">
        <v>86</v>
      </c>
      <c r="C36" s="20" t="s">
        <v>19</v>
      </c>
      <c r="D36" s="9" t="s">
        <v>20</v>
      </c>
      <c r="E36" s="19">
        <v>0.35</v>
      </c>
      <c r="F36" s="5"/>
      <c r="G36" s="5">
        <f t="shared" si="0"/>
        <v>0</v>
      </c>
      <c r="H36" s="21"/>
      <c r="I36" s="8">
        <f t="shared" si="1"/>
        <v>0</v>
      </c>
    </row>
    <row r="37" spans="1:9" ht="14.25" customHeight="1">
      <c r="A37" s="64">
        <v>460911122</v>
      </c>
      <c r="B37" s="44" t="s">
        <v>87</v>
      </c>
      <c r="C37" s="20" t="s">
        <v>19</v>
      </c>
      <c r="D37" s="9" t="s">
        <v>20</v>
      </c>
      <c r="E37" s="19">
        <v>0.35</v>
      </c>
      <c r="F37" s="5"/>
      <c r="G37" s="5">
        <f t="shared" si="0"/>
        <v>0</v>
      </c>
      <c r="H37" s="21"/>
      <c r="I37" s="8">
        <f t="shared" si="1"/>
        <v>0</v>
      </c>
    </row>
    <row r="38" spans="1:9" ht="14.25" customHeight="1">
      <c r="A38" s="64">
        <v>460161152</v>
      </c>
      <c r="B38" s="22" t="s">
        <v>21</v>
      </c>
      <c r="C38" s="22"/>
      <c r="D38" s="4" t="s">
        <v>12</v>
      </c>
      <c r="E38" s="19">
        <v>1</v>
      </c>
      <c r="F38" s="5"/>
      <c r="G38" s="5">
        <f t="shared" si="0"/>
        <v>0</v>
      </c>
      <c r="H38" s="5"/>
      <c r="I38" s="8">
        <f t="shared" si="1"/>
        <v>0</v>
      </c>
    </row>
    <row r="39" spans="1:9" ht="14.25" customHeight="1">
      <c r="A39" s="64">
        <v>460661111</v>
      </c>
      <c r="B39" s="23" t="s">
        <v>22</v>
      </c>
      <c r="C39" s="23" t="s">
        <v>23</v>
      </c>
      <c r="D39" s="4" t="s">
        <v>12</v>
      </c>
      <c r="E39" s="24">
        <v>1</v>
      </c>
      <c r="F39" s="25"/>
      <c r="G39" s="5">
        <f t="shared" si="0"/>
        <v>0</v>
      </c>
      <c r="H39" s="5"/>
      <c r="I39" s="8">
        <f t="shared" si="1"/>
        <v>0</v>
      </c>
    </row>
    <row r="40" spans="1:9" ht="14.25" customHeight="1">
      <c r="A40" s="64">
        <v>460671113</v>
      </c>
      <c r="B40" s="26" t="s">
        <v>24</v>
      </c>
      <c r="C40" s="23"/>
      <c r="D40" s="27" t="s">
        <v>12</v>
      </c>
      <c r="E40" s="28">
        <v>1</v>
      </c>
      <c r="F40" s="25"/>
      <c r="G40" s="5">
        <f t="shared" si="0"/>
        <v>0</v>
      </c>
      <c r="H40" s="5"/>
      <c r="I40" s="8">
        <f t="shared" si="1"/>
        <v>0</v>
      </c>
    </row>
    <row r="41" spans="1:9" ht="14.25" customHeight="1">
      <c r="A41" s="64">
        <v>460452112</v>
      </c>
      <c r="B41" s="23" t="s">
        <v>25</v>
      </c>
      <c r="C41" s="22" t="s">
        <v>26</v>
      </c>
      <c r="D41" s="4" t="s">
        <v>27</v>
      </c>
      <c r="E41" s="29">
        <v>0.245</v>
      </c>
      <c r="F41" s="5"/>
      <c r="G41" s="5">
        <f t="shared" si="0"/>
        <v>0</v>
      </c>
      <c r="H41" s="5"/>
      <c r="I41" s="8">
        <f t="shared" si="1"/>
        <v>0</v>
      </c>
    </row>
    <row r="42" spans="1:9" ht="14.25" customHeight="1">
      <c r="A42" s="64">
        <v>460871132</v>
      </c>
      <c r="B42" s="30" t="s">
        <v>88</v>
      </c>
      <c r="C42" s="20" t="s">
        <v>19</v>
      </c>
      <c r="D42" s="9" t="s">
        <v>20</v>
      </c>
      <c r="E42" s="19">
        <v>0.35</v>
      </c>
      <c r="F42" s="5"/>
      <c r="G42" s="5">
        <f t="shared" si="0"/>
        <v>0</v>
      </c>
      <c r="H42" s="21"/>
      <c r="I42" s="8">
        <f t="shared" si="1"/>
        <v>0</v>
      </c>
    </row>
    <row r="43" spans="1:9" ht="14.25" customHeight="1">
      <c r="A43" s="64">
        <v>460881612</v>
      </c>
      <c r="B43" s="30" t="s">
        <v>89</v>
      </c>
      <c r="C43" s="23" t="s">
        <v>19</v>
      </c>
      <c r="D43" s="4" t="s">
        <v>20</v>
      </c>
      <c r="E43" s="24">
        <v>0.35</v>
      </c>
      <c r="F43" s="23"/>
      <c r="G43" s="5">
        <f t="shared" si="0"/>
        <v>0</v>
      </c>
      <c r="H43" s="5"/>
      <c r="I43" s="8">
        <f t="shared" si="1"/>
        <v>0</v>
      </c>
    </row>
    <row r="44" spans="1:9" ht="14.25" customHeight="1">
      <c r="A44" s="64" t="s">
        <v>90</v>
      </c>
      <c r="B44" s="18" t="s">
        <v>91</v>
      </c>
      <c r="C44" s="18"/>
      <c r="D44" s="9" t="s">
        <v>7</v>
      </c>
      <c r="E44" s="29">
        <v>1</v>
      </c>
      <c r="F44" s="5"/>
      <c r="G44" s="5">
        <f t="shared" si="0"/>
        <v>0</v>
      </c>
      <c r="H44" s="5"/>
      <c r="I44" s="8">
        <f t="shared" si="1"/>
        <v>0</v>
      </c>
    </row>
    <row r="45" spans="1:9" ht="14.25" customHeight="1">
      <c r="A45" s="64">
        <v>460141112</v>
      </c>
      <c r="B45" s="33" t="s">
        <v>30</v>
      </c>
      <c r="C45" s="34" t="s">
        <v>94</v>
      </c>
      <c r="D45" s="4" t="s">
        <v>27</v>
      </c>
      <c r="E45" s="35">
        <v>1.056</v>
      </c>
      <c r="F45" s="25"/>
      <c r="G45" s="5">
        <f t="shared" si="0"/>
        <v>0</v>
      </c>
      <c r="H45" s="5"/>
      <c r="I45" s="8">
        <f t="shared" si="1"/>
        <v>0</v>
      </c>
    </row>
    <row r="46" spans="1:9" ht="14.25" customHeight="1">
      <c r="A46" s="63" t="s">
        <v>32</v>
      </c>
      <c r="B46" s="33" t="s">
        <v>33</v>
      </c>
      <c r="C46" s="34"/>
      <c r="D46" s="4" t="s">
        <v>7</v>
      </c>
      <c r="E46" s="35">
        <v>1</v>
      </c>
      <c r="F46" s="25"/>
      <c r="G46" s="5">
        <f t="shared" si="0"/>
        <v>0</v>
      </c>
      <c r="H46" s="5"/>
      <c r="I46" s="8">
        <f t="shared" si="1"/>
        <v>0</v>
      </c>
    </row>
    <row r="47" spans="1:9" ht="14.25" customHeight="1">
      <c r="A47" s="63">
        <v>58343810</v>
      </c>
      <c r="B47" s="33" t="s">
        <v>34</v>
      </c>
      <c r="C47" s="36" t="s">
        <v>95</v>
      </c>
      <c r="D47" s="4" t="s">
        <v>36</v>
      </c>
      <c r="E47" s="35">
        <v>0.0512</v>
      </c>
      <c r="F47" s="25"/>
      <c r="G47" s="5">
        <f t="shared" si="0"/>
        <v>0</v>
      </c>
      <c r="H47" s="5"/>
      <c r="I47" s="8">
        <f t="shared" si="1"/>
        <v>0</v>
      </c>
    </row>
    <row r="48" spans="1:9" ht="14.25" customHeight="1">
      <c r="A48" s="63" t="s">
        <v>37</v>
      </c>
      <c r="B48" s="33" t="s">
        <v>96</v>
      </c>
      <c r="C48" s="33"/>
      <c r="D48" s="4" t="s">
        <v>7</v>
      </c>
      <c r="E48" s="19">
        <v>1</v>
      </c>
      <c r="F48" s="5"/>
      <c r="G48" s="5">
        <f t="shared" si="0"/>
        <v>0</v>
      </c>
      <c r="H48" s="5"/>
      <c r="I48" s="8">
        <f t="shared" si="1"/>
        <v>0</v>
      </c>
    </row>
    <row r="49" spans="1:9" ht="14.25" customHeight="1">
      <c r="A49" s="63">
        <v>460641131</v>
      </c>
      <c r="B49" s="34" t="s">
        <v>39</v>
      </c>
      <c r="C49" s="34" t="s">
        <v>97</v>
      </c>
      <c r="D49" s="4" t="s">
        <v>27</v>
      </c>
      <c r="E49" s="19">
        <v>1.02</v>
      </c>
      <c r="F49" s="5"/>
      <c r="G49" s="5">
        <f t="shared" si="0"/>
        <v>0</v>
      </c>
      <c r="H49" s="5"/>
      <c r="I49" s="8">
        <f t="shared" si="1"/>
        <v>0</v>
      </c>
    </row>
    <row r="50" spans="1:9" ht="14.25" customHeight="1">
      <c r="A50" s="63" t="s">
        <v>92</v>
      </c>
      <c r="B50" s="33" t="s">
        <v>93</v>
      </c>
      <c r="C50" s="33"/>
      <c r="D50" s="4" t="s">
        <v>27</v>
      </c>
      <c r="E50" s="19">
        <v>1.02</v>
      </c>
      <c r="F50" s="5"/>
      <c r="G50" s="5">
        <f t="shared" si="0"/>
        <v>0</v>
      </c>
      <c r="H50" s="5"/>
      <c r="I50" s="8">
        <f t="shared" si="1"/>
        <v>0</v>
      </c>
    </row>
    <row r="51" spans="1:9" ht="14.25" customHeight="1">
      <c r="A51" s="64" t="s">
        <v>41</v>
      </c>
      <c r="B51" s="13" t="s">
        <v>42</v>
      </c>
      <c r="C51" s="13" t="s">
        <v>43</v>
      </c>
      <c r="D51" s="48" t="s">
        <v>44</v>
      </c>
      <c r="E51" s="13">
        <v>3</v>
      </c>
      <c r="F51" s="13"/>
      <c r="G51" s="5">
        <f t="shared" si="0"/>
        <v>0</v>
      </c>
      <c r="H51" s="13"/>
      <c r="I51" s="8">
        <f t="shared" si="1"/>
        <v>0</v>
      </c>
    </row>
    <row r="52" spans="1:9" ht="14.25" customHeight="1">
      <c r="A52" s="64" t="s">
        <v>45</v>
      </c>
      <c r="B52" s="13" t="s">
        <v>46</v>
      </c>
      <c r="C52" s="13"/>
      <c r="D52" s="48" t="s">
        <v>47</v>
      </c>
      <c r="E52" s="13">
        <v>1</v>
      </c>
      <c r="F52" s="13"/>
      <c r="G52" s="5">
        <f t="shared" si="0"/>
        <v>0</v>
      </c>
      <c r="H52" s="13"/>
      <c r="I52" s="8">
        <f t="shared" si="1"/>
        <v>0</v>
      </c>
    </row>
    <row r="53" spans="1:9" ht="14.25" customHeight="1">
      <c r="A53" s="64" t="s">
        <v>48</v>
      </c>
      <c r="B53" s="13" t="s">
        <v>49</v>
      </c>
      <c r="C53" s="13"/>
      <c r="D53" s="48" t="s">
        <v>47</v>
      </c>
      <c r="E53" s="13">
        <v>1</v>
      </c>
      <c r="F53" s="13"/>
      <c r="G53" s="5">
        <f t="shared" si="0"/>
        <v>0</v>
      </c>
      <c r="H53" s="13"/>
      <c r="I53" s="8">
        <f t="shared" si="1"/>
        <v>0</v>
      </c>
    </row>
    <row r="54" spans="1:9" ht="14.25" customHeight="1" thickBot="1">
      <c r="A54" s="65">
        <v>210280001</v>
      </c>
      <c r="B54" s="66" t="s">
        <v>72</v>
      </c>
      <c r="C54" s="67"/>
      <c r="D54" s="68" t="s">
        <v>7</v>
      </c>
      <c r="E54" s="57">
        <v>1</v>
      </c>
      <c r="F54" s="58"/>
      <c r="G54" s="69">
        <f t="shared" si="0"/>
        <v>0</v>
      </c>
      <c r="H54" s="58"/>
      <c r="I54" s="60">
        <f t="shared" si="1"/>
        <v>0</v>
      </c>
    </row>
    <row r="56" spans="5:9" ht="14.25" customHeight="1">
      <c r="E56" t="s">
        <v>122</v>
      </c>
      <c r="G56" s="41">
        <f>SUM(G5:G55)</f>
        <v>0</v>
      </c>
      <c r="I56" s="41">
        <f>SUM(I4:I55)</f>
        <v>0</v>
      </c>
    </row>
    <row r="58" ht="14.25" customHeight="1" thickBot="1"/>
    <row r="59" spans="2:3" ht="14.25" customHeight="1" thickBot="1">
      <c r="B59" s="45" t="s">
        <v>127</v>
      </c>
      <c r="C59" s="46">
        <f>G56+I56</f>
        <v>0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workbookViewId="0" topLeftCell="A49">
      <selection activeCell="B72" sqref="B72"/>
    </sheetView>
  </sheetViews>
  <sheetFormatPr defaultColWidth="9.140625" defaultRowHeight="15"/>
  <cols>
    <col min="1" max="1" width="10.00390625" style="49" bestFit="1" customWidth="1"/>
    <col min="2" max="2" width="109.140625" style="0" customWidth="1"/>
    <col min="3" max="3" width="27.7109375" style="0" customWidth="1"/>
    <col min="4" max="4" width="9.140625" style="47" customWidth="1"/>
    <col min="6" max="6" width="11.00390625" style="0" bestFit="1" customWidth="1"/>
    <col min="9" max="9" width="11.00390625" style="0" bestFit="1" customWidth="1"/>
  </cols>
  <sheetData>
    <row r="1" ht="18.75">
      <c r="B1" s="50" t="s">
        <v>123</v>
      </c>
    </row>
    <row r="2" ht="15.75" thickBot="1"/>
    <row r="3" spans="1:9" ht="36">
      <c r="A3" s="61" t="s">
        <v>83</v>
      </c>
      <c r="B3" s="1" t="s">
        <v>0</v>
      </c>
      <c r="C3" s="1"/>
      <c r="D3" s="2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3" t="s">
        <v>4</v>
      </c>
    </row>
    <row r="4" spans="1:9" ht="16.5" customHeight="1">
      <c r="A4" s="62">
        <v>218202013</v>
      </c>
      <c r="B4" s="14" t="s">
        <v>6</v>
      </c>
      <c r="C4" s="55"/>
      <c r="D4" s="4" t="s">
        <v>7</v>
      </c>
      <c r="E4" s="5">
        <v>1</v>
      </c>
      <c r="F4" s="15"/>
      <c r="G4" s="5">
        <f>F4*E4</f>
        <v>0</v>
      </c>
      <c r="H4" s="7"/>
      <c r="I4" s="8">
        <f>H4*E4</f>
        <v>0</v>
      </c>
    </row>
    <row r="5" spans="1:9" ht="16.5" customHeight="1">
      <c r="A5" s="62">
        <v>218204100</v>
      </c>
      <c r="B5" s="14" t="s">
        <v>8</v>
      </c>
      <c r="C5" s="55"/>
      <c r="D5" s="10" t="s">
        <v>7</v>
      </c>
      <c r="E5" s="11">
        <v>1</v>
      </c>
      <c r="F5" s="16"/>
      <c r="G5" s="5">
        <f aca="true" t="shared" si="0" ref="G5:G57">F5*E5</f>
        <v>0</v>
      </c>
      <c r="H5" s="12"/>
      <c r="I5" s="8">
        <f aca="true" t="shared" si="1" ref="I5:I57">H5*E5</f>
        <v>0</v>
      </c>
    </row>
    <row r="6" spans="1:9" ht="16.5" customHeight="1">
      <c r="A6" s="62">
        <v>218204011</v>
      </c>
      <c r="B6" s="14" t="s">
        <v>10</v>
      </c>
      <c r="C6" s="55"/>
      <c r="D6" s="10" t="s">
        <v>7</v>
      </c>
      <c r="E6" s="11">
        <v>1</v>
      </c>
      <c r="F6" s="16"/>
      <c r="G6" s="5">
        <f t="shared" si="0"/>
        <v>0</v>
      </c>
      <c r="H6" s="12"/>
      <c r="I6" s="8">
        <f t="shared" si="1"/>
        <v>0</v>
      </c>
    </row>
    <row r="7" spans="1:9" ht="15">
      <c r="A7" s="62">
        <v>460791213</v>
      </c>
      <c r="B7" s="40" t="s">
        <v>74</v>
      </c>
      <c r="C7" s="55"/>
      <c r="D7" s="9" t="s">
        <v>12</v>
      </c>
      <c r="E7" s="31">
        <v>1</v>
      </c>
      <c r="F7" s="42"/>
      <c r="G7" s="5">
        <f t="shared" si="0"/>
        <v>0</v>
      </c>
      <c r="H7" s="43"/>
      <c r="I7" s="8">
        <f t="shared" si="1"/>
        <v>0</v>
      </c>
    </row>
    <row r="8" spans="1:9" ht="20.25" customHeight="1">
      <c r="A8" s="62">
        <v>34571354</v>
      </c>
      <c r="B8" s="40" t="s">
        <v>75</v>
      </c>
      <c r="C8" s="55"/>
      <c r="D8" s="9" t="s">
        <v>12</v>
      </c>
      <c r="E8" s="31">
        <v>1</v>
      </c>
      <c r="F8" s="42"/>
      <c r="G8" s="5">
        <f t="shared" si="0"/>
        <v>0</v>
      </c>
      <c r="H8" s="43"/>
      <c r="I8" s="8">
        <f t="shared" si="1"/>
        <v>0</v>
      </c>
    </row>
    <row r="9" spans="1:9" ht="15">
      <c r="A9" s="62">
        <v>741110333</v>
      </c>
      <c r="B9" s="14" t="s">
        <v>76</v>
      </c>
      <c r="C9" s="55"/>
      <c r="D9" s="9" t="s">
        <v>12</v>
      </c>
      <c r="E9" s="31">
        <v>3</v>
      </c>
      <c r="F9" s="42"/>
      <c r="G9" s="5">
        <f t="shared" si="0"/>
        <v>0</v>
      </c>
      <c r="H9" s="43"/>
      <c r="I9" s="8">
        <f t="shared" si="1"/>
        <v>0</v>
      </c>
    </row>
    <row r="10" spans="1:9" ht="15">
      <c r="A10" s="62" t="s">
        <v>77</v>
      </c>
      <c r="B10" s="14" t="s">
        <v>78</v>
      </c>
      <c r="C10" s="55"/>
      <c r="D10" s="9" t="s">
        <v>12</v>
      </c>
      <c r="E10" s="31">
        <v>3</v>
      </c>
      <c r="F10" s="42"/>
      <c r="G10" s="5">
        <f t="shared" si="0"/>
        <v>0</v>
      </c>
      <c r="H10" s="43"/>
      <c r="I10" s="8">
        <f t="shared" si="1"/>
        <v>0</v>
      </c>
    </row>
    <row r="11" spans="1:9" ht="19.5" customHeight="1">
      <c r="A11" s="62">
        <v>460751112</v>
      </c>
      <c r="B11" s="30" t="s">
        <v>79</v>
      </c>
      <c r="C11" s="55"/>
      <c r="D11" s="9" t="s">
        <v>12</v>
      </c>
      <c r="E11" s="31">
        <v>3</v>
      </c>
      <c r="F11" s="42"/>
      <c r="G11" s="5">
        <f t="shared" si="0"/>
        <v>0</v>
      </c>
      <c r="H11" s="43"/>
      <c r="I11" s="8">
        <f t="shared" si="1"/>
        <v>0</v>
      </c>
    </row>
    <row r="12" spans="1:9" ht="15">
      <c r="A12" s="62">
        <v>59213010</v>
      </c>
      <c r="B12" s="32" t="s">
        <v>80</v>
      </c>
      <c r="C12" s="55"/>
      <c r="D12" s="9" t="s">
        <v>12</v>
      </c>
      <c r="E12" s="31">
        <v>3</v>
      </c>
      <c r="F12" s="42"/>
      <c r="G12" s="5">
        <f t="shared" si="0"/>
        <v>0</v>
      </c>
      <c r="H12" s="43"/>
      <c r="I12" s="8">
        <f t="shared" si="1"/>
        <v>0</v>
      </c>
    </row>
    <row r="13" spans="1:9" ht="19.5" customHeight="1">
      <c r="A13" s="63">
        <v>210812033</v>
      </c>
      <c r="B13" s="40" t="s">
        <v>68</v>
      </c>
      <c r="C13" s="55"/>
      <c r="D13" s="4" t="s">
        <v>12</v>
      </c>
      <c r="E13" s="5">
        <v>1</v>
      </c>
      <c r="F13" s="15"/>
      <c r="G13" s="5">
        <f t="shared" si="0"/>
        <v>0</v>
      </c>
      <c r="H13" s="7"/>
      <c r="I13" s="8">
        <f t="shared" si="1"/>
        <v>0</v>
      </c>
    </row>
    <row r="14" spans="1:9" ht="15">
      <c r="A14" s="63">
        <v>34111076</v>
      </c>
      <c r="B14" s="22" t="s">
        <v>69</v>
      </c>
      <c r="C14" s="55"/>
      <c r="D14" s="4" t="s">
        <v>12</v>
      </c>
      <c r="E14" s="5">
        <v>1</v>
      </c>
      <c r="F14" s="15"/>
      <c r="G14" s="5">
        <f t="shared" si="0"/>
        <v>0</v>
      </c>
      <c r="H14" s="7"/>
      <c r="I14" s="8">
        <f t="shared" si="1"/>
        <v>0</v>
      </c>
    </row>
    <row r="15" spans="1:9" ht="15">
      <c r="A15" s="63">
        <v>210220020</v>
      </c>
      <c r="B15" s="22" t="s">
        <v>81</v>
      </c>
      <c r="C15" s="55"/>
      <c r="D15" s="38" t="s">
        <v>12</v>
      </c>
      <c r="E15" s="5">
        <v>1</v>
      </c>
      <c r="F15" s="39"/>
      <c r="G15" s="5">
        <f t="shared" si="0"/>
        <v>0</v>
      </c>
      <c r="H15" s="7"/>
      <c r="I15" s="8">
        <f t="shared" si="1"/>
        <v>0</v>
      </c>
    </row>
    <row r="16" spans="1:9" ht="15">
      <c r="A16" s="63">
        <v>35442062</v>
      </c>
      <c r="B16" s="22" t="s">
        <v>82</v>
      </c>
      <c r="C16" s="55"/>
      <c r="D16" s="38" t="s">
        <v>64</v>
      </c>
      <c r="E16" s="5">
        <v>0.95</v>
      </c>
      <c r="F16" s="39"/>
      <c r="G16" s="5">
        <f t="shared" si="0"/>
        <v>0</v>
      </c>
      <c r="H16" s="7"/>
      <c r="I16" s="8">
        <f t="shared" si="1"/>
        <v>0</v>
      </c>
    </row>
    <row r="17" spans="1:9" ht="15">
      <c r="A17" s="64">
        <v>210202013</v>
      </c>
      <c r="B17" s="13" t="s">
        <v>50</v>
      </c>
      <c r="C17" s="55"/>
      <c r="D17" s="48" t="s">
        <v>7</v>
      </c>
      <c r="E17" s="13">
        <v>1</v>
      </c>
      <c r="F17" s="13"/>
      <c r="G17" s="5">
        <f t="shared" si="0"/>
        <v>0</v>
      </c>
      <c r="H17" s="13"/>
      <c r="I17" s="8">
        <f t="shared" si="1"/>
        <v>0</v>
      </c>
    </row>
    <row r="18" spans="1:9" ht="15">
      <c r="A18" s="64" t="s">
        <v>51</v>
      </c>
      <c r="B18" s="13" t="s">
        <v>52</v>
      </c>
      <c r="C18" s="55"/>
      <c r="D18" s="48" t="s">
        <v>7</v>
      </c>
      <c r="E18" s="13">
        <v>1</v>
      </c>
      <c r="F18" s="13"/>
      <c r="G18" s="5">
        <f t="shared" si="0"/>
        <v>0</v>
      </c>
      <c r="H18" s="13"/>
      <c r="I18" s="8">
        <f t="shared" si="1"/>
        <v>0</v>
      </c>
    </row>
    <row r="19" spans="1:9" ht="15">
      <c r="A19" s="64">
        <v>210204011</v>
      </c>
      <c r="B19" s="13" t="s">
        <v>98</v>
      </c>
      <c r="C19" s="55"/>
      <c r="D19" s="48" t="s">
        <v>7</v>
      </c>
      <c r="E19" s="13">
        <v>1</v>
      </c>
      <c r="F19" s="13"/>
      <c r="G19" s="5">
        <f t="shared" si="0"/>
        <v>0</v>
      </c>
      <c r="H19" s="13"/>
      <c r="I19" s="8">
        <f t="shared" si="1"/>
        <v>0</v>
      </c>
    </row>
    <row r="20" spans="1:9" ht="15">
      <c r="A20" s="64" t="s">
        <v>99</v>
      </c>
      <c r="B20" s="13" t="s">
        <v>100</v>
      </c>
      <c r="C20" s="55"/>
      <c r="D20" s="48" t="s">
        <v>7</v>
      </c>
      <c r="E20" s="13">
        <v>1</v>
      </c>
      <c r="F20" s="13"/>
      <c r="G20" s="5">
        <f t="shared" si="0"/>
        <v>0</v>
      </c>
      <c r="H20" s="13"/>
      <c r="I20" s="8">
        <f t="shared" si="1"/>
        <v>0</v>
      </c>
    </row>
    <row r="21" spans="1:9" ht="15">
      <c r="A21" s="64">
        <v>210204100</v>
      </c>
      <c r="B21" s="13" t="s">
        <v>101</v>
      </c>
      <c r="C21" s="55"/>
      <c r="D21" s="48" t="s">
        <v>7</v>
      </c>
      <c r="E21" s="13">
        <v>1</v>
      </c>
      <c r="F21" s="13"/>
      <c r="G21" s="5">
        <f t="shared" si="0"/>
        <v>0</v>
      </c>
      <c r="H21" s="13"/>
      <c r="I21" s="8">
        <f t="shared" si="1"/>
        <v>0</v>
      </c>
    </row>
    <row r="22" spans="1:9" ht="15">
      <c r="A22" s="64" t="s">
        <v>102</v>
      </c>
      <c r="B22" s="13" t="s">
        <v>103</v>
      </c>
      <c r="C22" s="55"/>
      <c r="D22" s="48" t="s">
        <v>7</v>
      </c>
      <c r="E22" s="13">
        <v>1</v>
      </c>
      <c r="F22" s="13"/>
      <c r="G22" s="5">
        <f t="shared" si="0"/>
        <v>0</v>
      </c>
      <c r="H22" s="13"/>
      <c r="I22" s="8">
        <f t="shared" si="1"/>
        <v>0</v>
      </c>
    </row>
    <row r="23" spans="1:9" ht="15">
      <c r="A23" s="64">
        <v>210204201</v>
      </c>
      <c r="B23" s="13" t="s">
        <v>56</v>
      </c>
      <c r="C23" s="55"/>
      <c r="D23" s="48" t="s">
        <v>7</v>
      </c>
      <c r="E23" s="13">
        <v>1</v>
      </c>
      <c r="F23" s="13"/>
      <c r="G23" s="5">
        <f t="shared" si="0"/>
        <v>0</v>
      </c>
      <c r="H23" s="13"/>
      <c r="I23" s="8">
        <f t="shared" si="1"/>
        <v>0</v>
      </c>
    </row>
    <row r="24" spans="1:9" ht="15">
      <c r="A24" s="64" t="s">
        <v>57</v>
      </c>
      <c r="B24" s="13" t="s">
        <v>58</v>
      </c>
      <c r="C24" s="55"/>
      <c r="D24" s="48" t="s">
        <v>7</v>
      </c>
      <c r="E24" s="13">
        <v>1</v>
      </c>
      <c r="F24" s="13"/>
      <c r="G24" s="5">
        <f t="shared" si="0"/>
        <v>0</v>
      </c>
      <c r="H24" s="13"/>
      <c r="I24" s="8">
        <f t="shared" si="1"/>
        <v>0</v>
      </c>
    </row>
    <row r="25" spans="1:9" ht="15">
      <c r="A25" s="64">
        <v>210120001</v>
      </c>
      <c r="B25" s="13" t="s">
        <v>59</v>
      </c>
      <c r="C25" s="55"/>
      <c r="D25" s="48" t="s">
        <v>7</v>
      </c>
      <c r="E25" s="13">
        <v>1</v>
      </c>
      <c r="F25" s="13"/>
      <c r="G25" s="5">
        <f t="shared" si="0"/>
        <v>0</v>
      </c>
      <c r="H25" s="13"/>
      <c r="I25" s="8">
        <f t="shared" si="1"/>
        <v>0</v>
      </c>
    </row>
    <row r="26" spans="1:9" ht="15">
      <c r="A26" s="64" t="s">
        <v>60</v>
      </c>
      <c r="B26" s="13" t="s">
        <v>61</v>
      </c>
      <c r="C26" s="55"/>
      <c r="D26" s="48" t="s">
        <v>7</v>
      </c>
      <c r="E26" s="13">
        <v>1</v>
      </c>
      <c r="F26" s="13"/>
      <c r="G26" s="5">
        <f t="shared" si="0"/>
        <v>0</v>
      </c>
      <c r="H26" s="13"/>
      <c r="I26" s="8">
        <f t="shared" si="1"/>
        <v>0</v>
      </c>
    </row>
    <row r="27" spans="1:9" ht="15">
      <c r="A27" s="64">
        <v>210220002</v>
      </c>
      <c r="B27" s="13" t="s">
        <v>62</v>
      </c>
      <c r="C27" s="55"/>
      <c r="D27" s="48" t="s">
        <v>12</v>
      </c>
      <c r="E27" s="13">
        <v>1.5</v>
      </c>
      <c r="F27" s="13"/>
      <c r="G27" s="5">
        <f t="shared" si="0"/>
        <v>0</v>
      </c>
      <c r="H27" s="13"/>
      <c r="I27" s="8">
        <f t="shared" si="1"/>
        <v>0</v>
      </c>
    </row>
    <row r="28" spans="1:9" ht="15">
      <c r="A28" s="64">
        <v>35441073</v>
      </c>
      <c r="B28" s="13" t="s">
        <v>63</v>
      </c>
      <c r="C28" s="55"/>
      <c r="D28" s="48" t="s">
        <v>64</v>
      </c>
      <c r="E28" s="13">
        <v>0.93</v>
      </c>
      <c r="F28" s="13"/>
      <c r="G28" s="5">
        <f t="shared" si="0"/>
        <v>0</v>
      </c>
      <c r="H28" s="13"/>
      <c r="I28" s="8">
        <f t="shared" si="1"/>
        <v>0</v>
      </c>
    </row>
    <row r="29" spans="1:9" ht="15">
      <c r="A29" s="64">
        <v>35441996</v>
      </c>
      <c r="B29" s="13" t="s">
        <v>65</v>
      </c>
      <c r="C29" s="55"/>
      <c r="D29" s="48" t="s">
        <v>7</v>
      </c>
      <c r="E29" s="13">
        <v>2</v>
      </c>
      <c r="F29" s="13"/>
      <c r="G29" s="5">
        <f t="shared" si="0"/>
        <v>0</v>
      </c>
      <c r="H29" s="13"/>
      <c r="I29" s="8">
        <f t="shared" si="1"/>
        <v>0</v>
      </c>
    </row>
    <row r="30" spans="1:9" ht="15">
      <c r="A30" s="63">
        <v>210812011</v>
      </c>
      <c r="B30" s="32" t="s">
        <v>66</v>
      </c>
      <c r="C30" s="55"/>
      <c r="D30" s="4" t="s">
        <v>12</v>
      </c>
      <c r="E30" s="5">
        <v>9.5</v>
      </c>
      <c r="F30" s="6"/>
      <c r="G30" s="5">
        <f t="shared" si="0"/>
        <v>0</v>
      </c>
      <c r="H30" s="7"/>
      <c r="I30" s="8">
        <f t="shared" si="1"/>
        <v>0</v>
      </c>
    </row>
    <row r="31" spans="1:9" ht="15">
      <c r="A31" s="63">
        <v>34111030</v>
      </c>
      <c r="B31" s="32" t="s">
        <v>67</v>
      </c>
      <c r="C31" s="55"/>
      <c r="D31" s="4" t="s">
        <v>12</v>
      </c>
      <c r="E31" s="5">
        <v>9.5</v>
      </c>
      <c r="F31" s="15"/>
      <c r="G31" s="5">
        <f t="shared" si="0"/>
        <v>0</v>
      </c>
      <c r="H31" s="7"/>
      <c r="I31" s="8">
        <f t="shared" si="1"/>
        <v>0</v>
      </c>
    </row>
    <row r="32" spans="1:9" ht="18" customHeight="1">
      <c r="A32" s="63">
        <v>210812033</v>
      </c>
      <c r="B32" s="40" t="s">
        <v>68</v>
      </c>
      <c r="C32" s="55"/>
      <c r="D32" s="4" t="s">
        <v>12</v>
      </c>
      <c r="E32" s="5">
        <v>4</v>
      </c>
      <c r="F32" s="15"/>
      <c r="G32" s="5">
        <f t="shared" si="0"/>
        <v>0</v>
      </c>
      <c r="H32" s="7"/>
      <c r="I32" s="8">
        <f t="shared" si="1"/>
        <v>0</v>
      </c>
    </row>
    <row r="33" spans="1:9" ht="15">
      <c r="A33" s="63">
        <v>34111076</v>
      </c>
      <c r="B33" s="22" t="s">
        <v>69</v>
      </c>
      <c r="C33" s="55"/>
      <c r="D33" s="4" t="s">
        <v>12</v>
      </c>
      <c r="E33" s="5">
        <v>4</v>
      </c>
      <c r="F33" s="15"/>
      <c r="G33" s="5">
        <f t="shared" si="0"/>
        <v>0</v>
      </c>
      <c r="H33" s="7"/>
      <c r="I33" s="8">
        <f t="shared" si="1"/>
        <v>0</v>
      </c>
    </row>
    <row r="34" spans="1:9" ht="15">
      <c r="A34" s="63">
        <v>210100096</v>
      </c>
      <c r="B34" s="23" t="s">
        <v>70</v>
      </c>
      <c r="C34" s="55"/>
      <c r="D34" s="4" t="s">
        <v>7</v>
      </c>
      <c r="E34" s="5">
        <v>6</v>
      </c>
      <c r="F34" s="15"/>
      <c r="G34" s="5">
        <f t="shared" si="0"/>
        <v>0</v>
      </c>
      <c r="H34" s="7"/>
      <c r="I34" s="8">
        <f t="shared" si="1"/>
        <v>0</v>
      </c>
    </row>
    <row r="35" spans="1:9" ht="15">
      <c r="A35" s="63">
        <v>210100101</v>
      </c>
      <c r="B35" s="23" t="s">
        <v>71</v>
      </c>
      <c r="C35" s="55"/>
      <c r="D35" s="4" t="s">
        <v>7</v>
      </c>
      <c r="E35" s="5">
        <v>8</v>
      </c>
      <c r="F35" s="15"/>
      <c r="G35" s="5">
        <f t="shared" si="0"/>
        <v>0</v>
      </c>
      <c r="H35" s="7"/>
      <c r="I35" s="8">
        <f t="shared" si="1"/>
        <v>0</v>
      </c>
    </row>
    <row r="36" spans="1:9" ht="15">
      <c r="A36" s="64" t="s">
        <v>85</v>
      </c>
      <c r="B36" s="55"/>
      <c r="C36" s="55"/>
      <c r="D36" s="48" t="s">
        <v>64</v>
      </c>
      <c r="E36" s="13">
        <v>1</v>
      </c>
      <c r="F36" s="13"/>
      <c r="G36" s="5">
        <f t="shared" si="0"/>
        <v>0</v>
      </c>
      <c r="H36" s="13"/>
      <c r="I36" s="8">
        <f t="shared" si="1"/>
        <v>0</v>
      </c>
    </row>
    <row r="37" spans="1:9" ht="15">
      <c r="A37" s="64">
        <v>460010023</v>
      </c>
      <c r="B37" s="18" t="s">
        <v>14</v>
      </c>
      <c r="C37" s="18"/>
      <c r="D37" s="9" t="s">
        <v>15</v>
      </c>
      <c r="E37" s="19">
        <v>0.001</v>
      </c>
      <c r="F37" s="5"/>
      <c r="G37" s="5">
        <f t="shared" si="0"/>
        <v>0</v>
      </c>
      <c r="H37" s="5"/>
      <c r="I37" s="8">
        <f t="shared" si="1"/>
        <v>0</v>
      </c>
    </row>
    <row r="38" spans="1:9" ht="16.5" customHeight="1">
      <c r="A38" s="63">
        <v>468041125</v>
      </c>
      <c r="B38" s="20" t="s">
        <v>16</v>
      </c>
      <c r="C38" s="20" t="s">
        <v>104</v>
      </c>
      <c r="D38" s="9" t="s">
        <v>12</v>
      </c>
      <c r="E38" s="19">
        <v>3</v>
      </c>
      <c r="F38" s="5"/>
      <c r="G38" s="5">
        <f t="shared" si="0"/>
        <v>0</v>
      </c>
      <c r="H38" s="21"/>
      <c r="I38" s="8">
        <f t="shared" si="1"/>
        <v>0</v>
      </c>
    </row>
    <row r="39" spans="1:9" ht="15">
      <c r="A39" s="63">
        <v>468011144</v>
      </c>
      <c r="B39" s="20" t="s">
        <v>18</v>
      </c>
      <c r="C39" s="20" t="s">
        <v>105</v>
      </c>
      <c r="D39" s="9" t="s">
        <v>20</v>
      </c>
      <c r="E39" s="19">
        <v>0.5</v>
      </c>
      <c r="F39" s="5"/>
      <c r="G39" s="5">
        <f t="shared" si="0"/>
        <v>0</v>
      </c>
      <c r="H39" s="5"/>
      <c r="I39" s="8">
        <f t="shared" si="1"/>
        <v>0</v>
      </c>
    </row>
    <row r="40" spans="1:9" ht="15">
      <c r="A40" s="64">
        <v>460161312</v>
      </c>
      <c r="B40" s="23" t="s">
        <v>106</v>
      </c>
      <c r="C40" s="23"/>
      <c r="D40" s="4" t="s">
        <v>12</v>
      </c>
      <c r="E40" s="19">
        <v>1</v>
      </c>
      <c r="F40" s="5"/>
      <c r="G40" s="5">
        <f t="shared" si="0"/>
        <v>0</v>
      </c>
      <c r="H40" s="5"/>
      <c r="I40" s="8">
        <f t="shared" si="1"/>
        <v>0</v>
      </c>
    </row>
    <row r="41" spans="1:9" ht="15">
      <c r="A41" s="64">
        <v>460661112</v>
      </c>
      <c r="B41" s="23" t="s">
        <v>107</v>
      </c>
      <c r="C41" s="23" t="s">
        <v>108</v>
      </c>
      <c r="D41" s="4" t="s">
        <v>12</v>
      </c>
      <c r="E41" s="19">
        <v>1</v>
      </c>
      <c r="F41" s="25"/>
      <c r="G41" s="5">
        <f t="shared" si="0"/>
        <v>0</v>
      </c>
      <c r="H41" s="5"/>
      <c r="I41" s="8">
        <f t="shared" si="1"/>
        <v>0</v>
      </c>
    </row>
    <row r="42" spans="1:9" ht="15">
      <c r="A42" s="64">
        <v>460671113</v>
      </c>
      <c r="B42" s="26" t="s">
        <v>24</v>
      </c>
      <c r="C42" s="23"/>
      <c r="D42" s="27" t="s">
        <v>12</v>
      </c>
      <c r="E42" s="28">
        <v>1</v>
      </c>
      <c r="F42" s="25"/>
      <c r="G42" s="5">
        <f t="shared" si="0"/>
        <v>0</v>
      </c>
      <c r="H42" s="5"/>
      <c r="I42" s="8">
        <f t="shared" si="1"/>
        <v>0</v>
      </c>
    </row>
    <row r="43" spans="1:9" ht="15">
      <c r="A43" s="64">
        <v>460452112</v>
      </c>
      <c r="B43" s="23" t="s">
        <v>25</v>
      </c>
      <c r="C43" s="34" t="s">
        <v>109</v>
      </c>
      <c r="D43" s="4" t="s">
        <v>27</v>
      </c>
      <c r="E43" s="29">
        <v>0.5</v>
      </c>
      <c r="F43" s="5"/>
      <c r="G43" s="5">
        <f t="shared" si="0"/>
        <v>0</v>
      </c>
      <c r="H43" s="5"/>
      <c r="I43" s="8">
        <f t="shared" si="1"/>
        <v>0</v>
      </c>
    </row>
    <row r="44" spans="1:9" ht="15">
      <c r="A44" s="63">
        <v>58343810</v>
      </c>
      <c r="B44" s="34" t="s">
        <v>110</v>
      </c>
      <c r="C44" s="34" t="s">
        <v>111</v>
      </c>
      <c r="D44" s="4" t="s">
        <v>36</v>
      </c>
      <c r="E44" s="35">
        <v>1</v>
      </c>
      <c r="F44" s="25"/>
      <c r="G44" s="5">
        <f t="shared" si="0"/>
        <v>0</v>
      </c>
      <c r="H44" s="5"/>
      <c r="I44" s="8">
        <f t="shared" si="1"/>
        <v>0</v>
      </c>
    </row>
    <row r="45" spans="1:9" ht="15">
      <c r="A45" s="63">
        <v>460871125</v>
      </c>
      <c r="B45" s="30" t="s">
        <v>112</v>
      </c>
      <c r="C45" s="23" t="s">
        <v>105</v>
      </c>
      <c r="D45" s="4" t="s">
        <v>20</v>
      </c>
      <c r="E45" s="24">
        <v>0.5</v>
      </c>
      <c r="F45" s="23"/>
      <c r="G45" s="5">
        <f t="shared" si="0"/>
        <v>0</v>
      </c>
      <c r="H45" s="5"/>
      <c r="I45" s="8">
        <f t="shared" si="1"/>
        <v>0</v>
      </c>
    </row>
    <row r="46" spans="1:9" ht="15">
      <c r="A46" s="63">
        <v>460881313</v>
      </c>
      <c r="B46" s="32" t="s">
        <v>29</v>
      </c>
      <c r="C46" s="23" t="s">
        <v>105</v>
      </c>
      <c r="D46" s="4" t="s">
        <v>20</v>
      </c>
      <c r="E46" s="24">
        <v>0.5</v>
      </c>
      <c r="F46" s="23"/>
      <c r="G46" s="5">
        <f t="shared" si="0"/>
        <v>0</v>
      </c>
      <c r="H46" s="5"/>
      <c r="I46" s="8">
        <f t="shared" si="1"/>
        <v>0</v>
      </c>
    </row>
    <row r="47" spans="1:9" ht="15">
      <c r="A47" s="64" t="s">
        <v>90</v>
      </c>
      <c r="B47" s="18" t="s">
        <v>91</v>
      </c>
      <c r="C47" s="18"/>
      <c r="D47" s="9" t="s">
        <v>7</v>
      </c>
      <c r="E47" s="29">
        <v>1</v>
      </c>
      <c r="F47" s="5"/>
      <c r="G47" s="5">
        <f t="shared" si="0"/>
        <v>0</v>
      </c>
      <c r="H47" s="5"/>
      <c r="I47" s="8">
        <f t="shared" si="1"/>
        <v>0</v>
      </c>
    </row>
    <row r="48" spans="1:9" ht="15">
      <c r="A48" s="64">
        <v>460141112</v>
      </c>
      <c r="B48" s="33" t="s">
        <v>30</v>
      </c>
      <c r="C48" s="34" t="s">
        <v>94</v>
      </c>
      <c r="D48" s="4" t="s">
        <v>27</v>
      </c>
      <c r="E48" s="35">
        <v>1.056</v>
      </c>
      <c r="F48" s="25"/>
      <c r="G48" s="5">
        <f t="shared" si="0"/>
        <v>0</v>
      </c>
      <c r="H48" s="5"/>
      <c r="I48" s="8">
        <f t="shared" si="1"/>
        <v>0</v>
      </c>
    </row>
    <row r="49" spans="1:9" ht="15">
      <c r="A49" s="63" t="s">
        <v>32</v>
      </c>
      <c r="B49" s="33" t="s">
        <v>33</v>
      </c>
      <c r="C49" s="34"/>
      <c r="D49" s="4" t="s">
        <v>7</v>
      </c>
      <c r="E49" s="35">
        <v>1</v>
      </c>
      <c r="F49" s="25"/>
      <c r="G49" s="5">
        <f t="shared" si="0"/>
        <v>0</v>
      </c>
      <c r="H49" s="5"/>
      <c r="I49" s="8">
        <f t="shared" si="1"/>
        <v>0</v>
      </c>
    </row>
    <row r="50" spans="1:9" ht="15">
      <c r="A50" s="63">
        <v>58343810</v>
      </c>
      <c r="B50" s="33" t="s">
        <v>34</v>
      </c>
      <c r="C50" s="36" t="s">
        <v>95</v>
      </c>
      <c r="D50" s="4" t="s">
        <v>36</v>
      </c>
      <c r="E50" s="35">
        <v>0.0512</v>
      </c>
      <c r="F50" s="25"/>
      <c r="G50" s="5">
        <f t="shared" si="0"/>
        <v>0</v>
      </c>
      <c r="H50" s="5"/>
      <c r="I50" s="8">
        <f t="shared" si="1"/>
        <v>0</v>
      </c>
    </row>
    <row r="51" spans="1:9" ht="15">
      <c r="A51" s="63" t="s">
        <v>37</v>
      </c>
      <c r="B51" s="33" t="s">
        <v>96</v>
      </c>
      <c r="C51" s="33"/>
      <c r="D51" s="4" t="s">
        <v>7</v>
      </c>
      <c r="E51" s="19">
        <v>1</v>
      </c>
      <c r="F51" s="5"/>
      <c r="G51" s="5">
        <f t="shared" si="0"/>
        <v>0</v>
      </c>
      <c r="H51" s="5"/>
      <c r="I51" s="8">
        <f t="shared" si="1"/>
        <v>0</v>
      </c>
    </row>
    <row r="52" spans="1:9" ht="24.75" customHeight="1">
      <c r="A52" s="63">
        <v>460641131</v>
      </c>
      <c r="B52" s="34" t="s">
        <v>39</v>
      </c>
      <c r="C52" s="34" t="s">
        <v>97</v>
      </c>
      <c r="D52" s="4" t="s">
        <v>27</v>
      </c>
      <c r="E52" s="19">
        <v>1.02</v>
      </c>
      <c r="F52" s="5"/>
      <c r="G52" s="5">
        <f t="shared" si="0"/>
        <v>0</v>
      </c>
      <c r="H52" s="5"/>
      <c r="I52" s="8">
        <f t="shared" si="1"/>
        <v>0</v>
      </c>
    </row>
    <row r="53" spans="1:9" ht="15">
      <c r="A53" s="63" t="s">
        <v>92</v>
      </c>
      <c r="B53" s="33" t="s">
        <v>93</v>
      </c>
      <c r="C53" s="33"/>
      <c r="D53" s="4" t="s">
        <v>27</v>
      </c>
      <c r="E53" s="19">
        <v>1.02</v>
      </c>
      <c r="F53" s="5"/>
      <c r="G53" s="5">
        <f t="shared" si="0"/>
        <v>0</v>
      </c>
      <c r="H53" s="5"/>
      <c r="I53" s="8">
        <f t="shared" si="1"/>
        <v>0</v>
      </c>
    </row>
    <row r="54" spans="1:9" ht="15">
      <c r="A54" s="64" t="s">
        <v>41</v>
      </c>
      <c r="B54" s="13" t="s">
        <v>42</v>
      </c>
      <c r="C54" s="13" t="s">
        <v>43</v>
      </c>
      <c r="D54" s="48" t="s">
        <v>44</v>
      </c>
      <c r="E54" s="13">
        <v>3</v>
      </c>
      <c r="F54" s="13"/>
      <c r="G54" s="5">
        <f t="shared" si="0"/>
        <v>0</v>
      </c>
      <c r="H54" s="13"/>
      <c r="I54" s="8">
        <f t="shared" si="1"/>
        <v>0</v>
      </c>
    </row>
    <row r="55" spans="1:9" ht="15">
      <c r="A55" s="64" t="s">
        <v>45</v>
      </c>
      <c r="B55" s="13" t="s">
        <v>46</v>
      </c>
      <c r="C55" s="13"/>
      <c r="D55" s="48" t="s">
        <v>47</v>
      </c>
      <c r="E55" s="13">
        <v>2</v>
      </c>
      <c r="F55" s="13"/>
      <c r="G55" s="5">
        <f t="shared" si="0"/>
        <v>0</v>
      </c>
      <c r="H55" s="13"/>
      <c r="I55" s="8">
        <f t="shared" si="1"/>
        <v>0</v>
      </c>
    </row>
    <row r="56" spans="1:9" ht="15">
      <c r="A56" s="64" t="s">
        <v>48</v>
      </c>
      <c r="B56" s="13" t="s">
        <v>49</v>
      </c>
      <c r="C56" s="13"/>
      <c r="D56" s="48" t="s">
        <v>47</v>
      </c>
      <c r="E56" s="13">
        <v>1</v>
      </c>
      <c r="F56" s="13"/>
      <c r="G56" s="5">
        <f t="shared" si="0"/>
        <v>0</v>
      </c>
      <c r="H56" s="13"/>
      <c r="I56" s="8">
        <f t="shared" si="1"/>
        <v>0</v>
      </c>
    </row>
    <row r="57" spans="1:9" ht="15.75" thickBot="1">
      <c r="A57" s="65">
        <v>210280001</v>
      </c>
      <c r="B57" s="66" t="s">
        <v>72</v>
      </c>
      <c r="C57" s="67"/>
      <c r="D57" s="68" t="s">
        <v>7</v>
      </c>
      <c r="E57" s="57">
        <v>1</v>
      </c>
      <c r="F57" s="58"/>
      <c r="G57" s="69">
        <f t="shared" si="0"/>
        <v>0</v>
      </c>
      <c r="H57" s="58"/>
      <c r="I57" s="60">
        <f t="shared" si="1"/>
        <v>0</v>
      </c>
    </row>
    <row r="58" ht="14.25" customHeight="1"/>
    <row r="59" spans="5:9" ht="14.25" customHeight="1">
      <c r="E59" t="s">
        <v>122</v>
      </c>
      <c r="G59" s="41">
        <f>SUM(G8:G58)</f>
        <v>0</v>
      </c>
      <c r="I59" s="41">
        <f>SUM(I7:I58)</f>
        <v>0</v>
      </c>
    </row>
    <row r="60" ht="14.25" customHeight="1"/>
    <row r="61" ht="14.25" customHeight="1" thickBot="1"/>
    <row r="62" spans="2:3" ht="14.25" customHeight="1" thickBot="1">
      <c r="B62" s="45" t="s">
        <v>128</v>
      </c>
      <c r="C62" s="46">
        <f>G59+I59</f>
        <v>0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 topLeftCell="A1">
      <selection activeCell="C27" sqref="C27"/>
    </sheetView>
  </sheetViews>
  <sheetFormatPr defaultColWidth="9.140625" defaultRowHeight="15"/>
  <cols>
    <col min="1" max="1" width="10.140625" style="47" customWidth="1"/>
    <col min="2" max="2" width="99.57421875" style="0" bestFit="1" customWidth="1"/>
    <col min="3" max="3" width="14.140625" style="0" bestFit="1" customWidth="1"/>
    <col min="4" max="4" width="3.57421875" style="0" bestFit="1" customWidth="1"/>
    <col min="5" max="5" width="7.57421875" style="0" bestFit="1" customWidth="1"/>
    <col min="6" max="6" width="9.57421875" style="0" customWidth="1"/>
    <col min="7" max="7" width="7.8515625" style="0" bestFit="1" customWidth="1"/>
    <col min="8" max="8" width="10.00390625" style="0" customWidth="1"/>
    <col min="9" max="9" width="7.8515625" style="0" bestFit="1" customWidth="1"/>
  </cols>
  <sheetData>
    <row r="1" ht="18.75">
      <c r="A1" s="50" t="s">
        <v>130</v>
      </c>
    </row>
    <row r="2" ht="15.75" thickBot="1"/>
    <row r="3" spans="1:9" ht="36">
      <c r="A3" s="52" t="s">
        <v>83</v>
      </c>
      <c r="B3" s="1" t="s">
        <v>0</v>
      </c>
      <c r="C3" s="1"/>
      <c r="D3" s="2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3" t="s">
        <v>4</v>
      </c>
    </row>
    <row r="4" spans="1:9" ht="16.5" customHeight="1">
      <c r="A4" s="53">
        <v>460010023</v>
      </c>
      <c r="B4" s="18" t="s">
        <v>14</v>
      </c>
      <c r="C4" s="18"/>
      <c r="D4" s="9" t="s">
        <v>15</v>
      </c>
      <c r="E4" s="19">
        <v>0.001</v>
      </c>
      <c r="F4" s="5"/>
      <c r="G4" s="5">
        <f>F4*E4</f>
        <v>0</v>
      </c>
      <c r="H4" s="5"/>
      <c r="I4" s="8">
        <f>H4*E4</f>
        <v>0</v>
      </c>
    </row>
    <row r="5" spans="1:9" ht="16.5" customHeight="1">
      <c r="A5" s="53">
        <v>468021221</v>
      </c>
      <c r="B5" s="44" t="s">
        <v>86</v>
      </c>
      <c r="C5" s="20" t="s">
        <v>105</v>
      </c>
      <c r="D5" s="9" t="s">
        <v>20</v>
      </c>
      <c r="E5" s="19">
        <v>0.5</v>
      </c>
      <c r="F5" s="5"/>
      <c r="G5" s="5">
        <f aca="true" t="shared" si="0" ref="G5:G16">F5*E5</f>
        <v>0</v>
      </c>
      <c r="H5" s="21"/>
      <c r="I5" s="8">
        <f aca="true" t="shared" si="1" ref="I5:I16">H5*E5</f>
        <v>0</v>
      </c>
    </row>
    <row r="6" spans="1:9" ht="16.5" customHeight="1">
      <c r="A6" s="53">
        <v>460911122</v>
      </c>
      <c r="B6" s="44" t="s">
        <v>87</v>
      </c>
      <c r="C6" s="20" t="s">
        <v>105</v>
      </c>
      <c r="D6" s="9" t="s">
        <v>20</v>
      </c>
      <c r="E6" s="19">
        <v>0.5</v>
      </c>
      <c r="F6" s="5"/>
      <c r="G6" s="5">
        <f t="shared" si="0"/>
        <v>0</v>
      </c>
      <c r="H6" s="21"/>
      <c r="I6" s="8">
        <f t="shared" si="1"/>
        <v>0</v>
      </c>
    </row>
    <row r="7" spans="1:9" ht="16.5" customHeight="1">
      <c r="A7" s="53">
        <v>460161312</v>
      </c>
      <c r="B7" s="23" t="s">
        <v>106</v>
      </c>
      <c r="C7" s="23"/>
      <c r="D7" s="4" t="s">
        <v>12</v>
      </c>
      <c r="E7" s="19">
        <v>1</v>
      </c>
      <c r="F7" s="5"/>
      <c r="G7" s="5">
        <f t="shared" si="0"/>
        <v>0</v>
      </c>
      <c r="H7" s="5"/>
      <c r="I7" s="8">
        <f t="shared" si="1"/>
        <v>0</v>
      </c>
    </row>
    <row r="8" spans="1:9" ht="16.5" customHeight="1">
      <c r="A8" s="53">
        <v>460661112</v>
      </c>
      <c r="B8" s="23" t="s">
        <v>107</v>
      </c>
      <c r="C8" s="23" t="s">
        <v>108</v>
      </c>
      <c r="D8" s="4" t="s">
        <v>12</v>
      </c>
      <c r="E8" s="19">
        <v>1</v>
      </c>
      <c r="F8" s="25"/>
      <c r="G8" s="5">
        <f t="shared" si="0"/>
        <v>0</v>
      </c>
      <c r="H8" s="5"/>
      <c r="I8" s="8">
        <f t="shared" si="1"/>
        <v>0</v>
      </c>
    </row>
    <row r="9" spans="1:9" ht="16.5" customHeight="1">
      <c r="A9" s="53">
        <v>460671113</v>
      </c>
      <c r="B9" s="26" t="s">
        <v>24</v>
      </c>
      <c r="C9" s="23"/>
      <c r="D9" s="27" t="s">
        <v>12</v>
      </c>
      <c r="E9" s="28">
        <v>1</v>
      </c>
      <c r="F9" s="25"/>
      <c r="G9" s="5">
        <f t="shared" si="0"/>
        <v>0</v>
      </c>
      <c r="H9" s="5"/>
      <c r="I9" s="8">
        <f t="shared" si="1"/>
        <v>0</v>
      </c>
    </row>
    <row r="10" spans="1:9" ht="16.5" customHeight="1">
      <c r="A10" s="53">
        <v>460452112</v>
      </c>
      <c r="B10" s="23" t="s">
        <v>25</v>
      </c>
      <c r="C10" s="34" t="s">
        <v>109</v>
      </c>
      <c r="D10" s="4" t="s">
        <v>27</v>
      </c>
      <c r="E10" s="29">
        <v>0.5</v>
      </c>
      <c r="F10" s="5"/>
      <c r="G10" s="5">
        <f t="shared" si="0"/>
        <v>0</v>
      </c>
      <c r="H10" s="5"/>
      <c r="I10" s="8">
        <f t="shared" si="1"/>
        <v>0</v>
      </c>
    </row>
    <row r="11" spans="1:9" ht="16.5" customHeight="1">
      <c r="A11" s="54">
        <v>58343810</v>
      </c>
      <c r="B11" s="34" t="s">
        <v>110</v>
      </c>
      <c r="C11" s="34" t="s">
        <v>111</v>
      </c>
      <c r="D11" s="4" t="s">
        <v>36</v>
      </c>
      <c r="E11" s="35">
        <v>1</v>
      </c>
      <c r="F11" s="25"/>
      <c r="G11" s="5">
        <f t="shared" si="0"/>
        <v>0</v>
      </c>
      <c r="H11" s="5"/>
      <c r="I11" s="8">
        <f t="shared" si="1"/>
        <v>0</v>
      </c>
    </row>
    <row r="12" spans="1:9" ht="16.5" customHeight="1">
      <c r="A12" s="54">
        <v>460871135</v>
      </c>
      <c r="B12" s="34" t="s">
        <v>120</v>
      </c>
      <c r="C12" s="20" t="s">
        <v>105</v>
      </c>
      <c r="D12" s="9" t="s">
        <v>20</v>
      </c>
      <c r="E12" s="19">
        <v>0.5</v>
      </c>
      <c r="F12" s="5"/>
      <c r="G12" s="5">
        <f t="shared" si="0"/>
        <v>0</v>
      </c>
      <c r="H12" s="21"/>
      <c r="I12" s="8">
        <f t="shared" si="1"/>
        <v>0</v>
      </c>
    </row>
    <row r="13" spans="1:9" ht="16.5" customHeight="1">
      <c r="A13" s="53">
        <v>460881612</v>
      </c>
      <c r="B13" s="30" t="s">
        <v>89</v>
      </c>
      <c r="C13" s="23" t="s">
        <v>105</v>
      </c>
      <c r="D13" s="4" t="s">
        <v>20</v>
      </c>
      <c r="E13" s="24">
        <v>0.5</v>
      </c>
      <c r="F13" s="23"/>
      <c r="G13" s="5">
        <f t="shared" si="0"/>
        <v>0</v>
      </c>
      <c r="H13" s="5"/>
      <c r="I13" s="8">
        <f t="shared" si="1"/>
        <v>0</v>
      </c>
    </row>
    <row r="14" spans="1:9" ht="16.5" customHeight="1">
      <c r="A14" s="53" t="s">
        <v>117</v>
      </c>
      <c r="B14" s="13" t="s">
        <v>118</v>
      </c>
      <c r="C14" s="55"/>
      <c r="D14" s="13" t="s">
        <v>44</v>
      </c>
      <c r="E14" s="13">
        <v>3</v>
      </c>
      <c r="F14" s="13"/>
      <c r="G14" s="5">
        <f t="shared" si="0"/>
        <v>0</v>
      </c>
      <c r="H14" s="13"/>
      <c r="I14" s="8">
        <f t="shared" si="1"/>
        <v>0</v>
      </c>
    </row>
    <row r="15" spans="1:9" ht="16.5" customHeight="1">
      <c r="A15" s="53" t="s">
        <v>119</v>
      </c>
      <c r="B15" s="13" t="s">
        <v>46</v>
      </c>
      <c r="C15" s="55"/>
      <c r="D15" s="13" t="s">
        <v>47</v>
      </c>
      <c r="E15" s="13">
        <v>1</v>
      </c>
      <c r="F15" s="13"/>
      <c r="G15" s="5">
        <f t="shared" si="0"/>
        <v>0</v>
      </c>
      <c r="H15" s="13"/>
      <c r="I15" s="8">
        <f t="shared" si="1"/>
        <v>0</v>
      </c>
    </row>
    <row r="16" spans="1:9" ht="16.5" customHeight="1" thickBot="1">
      <c r="A16" s="56" t="s">
        <v>48</v>
      </c>
      <c r="B16" s="57" t="s">
        <v>49</v>
      </c>
      <c r="C16" s="58"/>
      <c r="D16" s="57" t="s">
        <v>47</v>
      </c>
      <c r="E16" s="57">
        <v>1</v>
      </c>
      <c r="F16" s="57"/>
      <c r="G16" s="59">
        <f t="shared" si="0"/>
        <v>0</v>
      </c>
      <c r="H16" s="57"/>
      <c r="I16" s="60">
        <f t="shared" si="1"/>
        <v>0</v>
      </c>
    </row>
    <row r="18" spans="5:9" ht="15">
      <c r="E18" t="s">
        <v>122</v>
      </c>
      <c r="G18" s="41">
        <f>SUM(G4:G17)</f>
        <v>0</v>
      </c>
      <c r="I18" s="41">
        <f>SUM(I4:I17)</f>
        <v>0</v>
      </c>
    </row>
    <row r="20" ht="15.75" thickBot="1"/>
    <row r="21" spans="2:3" ht="16.5" thickBot="1">
      <c r="B21" s="45" t="s">
        <v>129</v>
      </c>
      <c r="C21" s="46">
        <f>G18+I18</f>
        <v>0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 topLeftCell="A1">
      <selection activeCell="F29" sqref="F29"/>
    </sheetView>
  </sheetViews>
  <sheetFormatPr defaultColWidth="9.140625" defaultRowHeight="15"/>
  <cols>
    <col min="1" max="1" width="10.00390625" style="47" bestFit="1" customWidth="1"/>
    <col min="2" max="2" width="101.57421875" style="0" bestFit="1" customWidth="1"/>
    <col min="3" max="3" width="18.7109375" style="0" customWidth="1"/>
  </cols>
  <sheetData>
    <row r="1" ht="21">
      <c r="A1" s="51" t="s">
        <v>131</v>
      </c>
    </row>
    <row r="2" ht="15.75" thickBot="1"/>
    <row r="3" spans="1:9" ht="48">
      <c r="A3" s="52" t="s">
        <v>83</v>
      </c>
      <c r="B3" s="1" t="s">
        <v>0</v>
      </c>
      <c r="C3" s="1"/>
      <c r="D3" s="2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3" t="s">
        <v>4</v>
      </c>
    </row>
    <row r="4" spans="1:9" ht="13.5" customHeight="1">
      <c r="A4" s="54">
        <v>460010023</v>
      </c>
      <c r="B4" s="18" t="s">
        <v>14</v>
      </c>
      <c r="C4" s="18"/>
      <c r="D4" s="9" t="s">
        <v>15</v>
      </c>
      <c r="E4" s="19">
        <v>0.001</v>
      </c>
      <c r="F4" s="5"/>
      <c r="G4" s="5">
        <f>F4*E4</f>
        <v>0</v>
      </c>
      <c r="H4" s="5"/>
      <c r="I4" s="8">
        <f>H4*E4</f>
        <v>0</v>
      </c>
    </row>
    <row r="5" spans="1:9" ht="13.5" customHeight="1">
      <c r="A5" s="54">
        <v>460030011</v>
      </c>
      <c r="B5" s="18" t="s">
        <v>113</v>
      </c>
      <c r="C5" s="18" t="s">
        <v>114</v>
      </c>
      <c r="D5" s="9" t="s">
        <v>20</v>
      </c>
      <c r="E5" s="19">
        <v>0.5</v>
      </c>
      <c r="F5" s="5"/>
      <c r="G5" s="5">
        <f aca="true" t="shared" si="0" ref="G5:G17">F5*E5</f>
        <v>0</v>
      </c>
      <c r="H5" s="5"/>
      <c r="I5" s="8">
        <f aca="true" t="shared" si="1" ref="I5:I17">H5*E5</f>
        <v>0</v>
      </c>
    </row>
    <row r="6" spans="1:9" ht="13.5" customHeight="1">
      <c r="A6" s="54">
        <v>460161182</v>
      </c>
      <c r="B6" s="22" t="s">
        <v>115</v>
      </c>
      <c r="C6" s="22"/>
      <c r="D6" s="4" t="s">
        <v>12</v>
      </c>
      <c r="E6" s="19">
        <v>1</v>
      </c>
      <c r="F6" s="5"/>
      <c r="G6" s="5">
        <f t="shared" si="0"/>
        <v>0</v>
      </c>
      <c r="H6" s="5"/>
      <c r="I6" s="8">
        <f t="shared" si="1"/>
        <v>0</v>
      </c>
    </row>
    <row r="7" spans="1:9" ht="13.5" customHeight="1">
      <c r="A7" s="54">
        <v>460661111</v>
      </c>
      <c r="B7" s="23" t="s">
        <v>22</v>
      </c>
      <c r="C7" s="23" t="s">
        <v>23</v>
      </c>
      <c r="D7" s="4" t="s">
        <v>12</v>
      </c>
      <c r="E7" s="24">
        <v>1</v>
      </c>
      <c r="F7" s="25"/>
      <c r="G7" s="5">
        <f t="shared" si="0"/>
        <v>0</v>
      </c>
      <c r="H7" s="5"/>
      <c r="I7" s="8">
        <f t="shared" si="1"/>
        <v>0</v>
      </c>
    </row>
    <row r="8" spans="1:9" ht="13.5" customHeight="1">
      <c r="A8" s="53">
        <v>460671113</v>
      </c>
      <c r="B8" s="26" t="s">
        <v>24</v>
      </c>
      <c r="C8" s="23"/>
      <c r="D8" s="27" t="s">
        <v>12</v>
      </c>
      <c r="E8" s="28">
        <v>1</v>
      </c>
      <c r="F8" s="25"/>
      <c r="G8" s="5">
        <f t="shared" si="0"/>
        <v>0</v>
      </c>
      <c r="H8" s="5"/>
      <c r="I8" s="8">
        <f t="shared" si="1"/>
        <v>0</v>
      </c>
    </row>
    <row r="9" spans="1:9" ht="13.5" customHeight="1">
      <c r="A9" s="54">
        <v>460452112</v>
      </c>
      <c r="B9" s="23" t="s">
        <v>25</v>
      </c>
      <c r="C9" s="22" t="s">
        <v>26</v>
      </c>
      <c r="D9" s="4" t="s">
        <v>27</v>
      </c>
      <c r="E9" s="29">
        <v>0.245</v>
      </c>
      <c r="F9" s="5"/>
      <c r="G9" s="5">
        <f t="shared" si="0"/>
        <v>0</v>
      </c>
      <c r="H9" s="5"/>
      <c r="I9" s="8">
        <f t="shared" si="1"/>
        <v>0</v>
      </c>
    </row>
    <row r="10" spans="1:9" ht="13.5" customHeight="1">
      <c r="A10" s="54">
        <v>460581111</v>
      </c>
      <c r="B10" s="23" t="s">
        <v>116</v>
      </c>
      <c r="C10" s="22" t="s">
        <v>19</v>
      </c>
      <c r="D10" s="9" t="s">
        <v>20</v>
      </c>
      <c r="E10" s="19">
        <v>0.35</v>
      </c>
      <c r="F10" s="5"/>
      <c r="G10" s="5">
        <f t="shared" si="0"/>
        <v>0</v>
      </c>
      <c r="H10" s="5"/>
      <c r="I10" s="8">
        <f t="shared" si="1"/>
        <v>0</v>
      </c>
    </row>
    <row r="11" spans="1:9" ht="15">
      <c r="A11" s="54">
        <v>34111076</v>
      </c>
      <c r="B11" s="22" t="s">
        <v>69</v>
      </c>
      <c r="C11" s="55"/>
      <c r="D11" s="4" t="s">
        <v>12</v>
      </c>
      <c r="E11" s="5">
        <v>1</v>
      </c>
      <c r="F11" s="15"/>
      <c r="G11" s="5">
        <f t="shared" si="0"/>
        <v>0</v>
      </c>
      <c r="H11" s="7"/>
      <c r="I11" s="8">
        <f t="shared" si="1"/>
        <v>0</v>
      </c>
    </row>
    <row r="12" spans="1:9" ht="15">
      <c r="A12" s="54">
        <v>210220020</v>
      </c>
      <c r="B12" s="22" t="s">
        <v>81</v>
      </c>
      <c r="C12" s="55"/>
      <c r="D12" s="38" t="s">
        <v>12</v>
      </c>
      <c r="E12" s="5">
        <v>1</v>
      </c>
      <c r="F12" s="39"/>
      <c r="G12" s="5">
        <f t="shared" si="0"/>
        <v>0</v>
      </c>
      <c r="H12" s="7"/>
      <c r="I12" s="8">
        <f t="shared" si="1"/>
        <v>0</v>
      </c>
    </row>
    <row r="13" spans="1:9" ht="15">
      <c r="A13" s="54">
        <v>35442062</v>
      </c>
      <c r="B13" s="22" t="s">
        <v>82</v>
      </c>
      <c r="C13" s="55"/>
      <c r="D13" s="38" t="s">
        <v>64</v>
      </c>
      <c r="E13" s="5">
        <v>0.95</v>
      </c>
      <c r="F13" s="39"/>
      <c r="G13" s="5">
        <f t="shared" si="0"/>
        <v>0</v>
      </c>
      <c r="H13" s="7"/>
      <c r="I13" s="8">
        <f t="shared" si="1"/>
        <v>0</v>
      </c>
    </row>
    <row r="14" spans="1:9" ht="15">
      <c r="A14" s="54">
        <v>34111076</v>
      </c>
      <c r="B14" s="22" t="s">
        <v>69</v>
      </c>
      <c r="C14" s="55"/>
      <c r="D14" s="4" t="s">
        <v>12</v>
      </c>
      <c r="E14" s="5">
        <v>1</v>
      </c>
      <c r="F14" s="15"/>
      <c r="G14" s="5">
        <f t="shared" si="0"/>
        <v>0</v>
      </c>
      <c r="H14" s="7"/>
      <c r="I14" s="8">
        <f t="shared" si="1"/>
        <v>0</v>
      </c>
    </row>
    <row r="15" spans="1:9" ht="15">
      <c r="A15" s="53" t="s">
        <v>117</v>
      </c>
      <c r="B15" s="13" t="s">
        <v>118</v>
      </c>
      <c r="C15" s="55"/>
      <c r="D15" s="13" t="s">
        <v>44</v>
      </c>
      <c r="E15" s="13">
        <v>3</v>
      </c>
      <c r="F15" s="13"/>
      <c r="G15" s="5">
        <f t="shared" si="0"/>
        <v>0</v>
      </c>
      <c r="H15" s="13"/>
      <c r="I15" s="8">
        <f t="shared" si="1"/>
        <v>0</v>
      </c>
    </row>
    <row r="16" spans="1:9" ht="15">
      <c r="A16" s="53" t="s">
        <v>119</v>
      </c>
      <c r="B16" s="13" t="s">
        <v>46</v>
      </c>
      <c r="C16" s="55"/>
      <c r="D16" s="13" t="s">
        <v>47</v>
      </c>
      <c r="E16" s="13">
        <v>1</v>
      </c>
      <c r="F16" s="13"/>
      <c r="G16" s="5">
        <f t="shared" si="0"/>
        <v>0</v>
      </c>
      <c r="H16" s="13"/>
      <c r="I16" s="8">
        <f t="shared" si="1"/>
        <v>0</v>
      </c>
    </row>
    <row r="17" spans="1:9" ht="15.75" thickBot="1">
      <c r="A17" s="56" t="s">
        <v>48</v>
      </c>
      <c r="B17" s="57" t="s">
        <v>49</v>
      </c>
      <c r="C17" s="58"/>
      <c r="D17" s="57" t="s">
        <v>47</v>
      </c>
      <c r="E17" s="57">
        <v>1</v>
      </c>
      <c r="F17" s="57"/>
      <c r="G17" s="59">
        <f t="shared" si="0"/>
        <v>0</v>
      </c>
      <c r="H17" s="57"/>
      <c r="I17" s="60">
        <f t="shared" si="1"/>
        <v>0</v>
      </c>
    </row>
    <row r="18" ht="14.25" customHeight="1"/>
    <row r="19" spans="5:9" ht="14.25" customHeight="1">
      <c r="E19" t="s">
        <v>122</v>
      </c>
      <c r="G19" s="41">
        <f>SUM(G4:G18)</f>
        <v>0</v>
      </c>
      <c r="I19" s="41">
        <f>SUM(I4:I18)</f>
        <v>0</v>
      </c>
    </row>
    <row r="20" ht="14.25" customHeight="1"/>
    <row r="21" ht="14.25" customHeight="1" thickBot="1"/>
    <row r="22" spans="2:3" ht="14.25" customHeight="1" thickBot="1">
      <c r="B22" s="45" t="s">
        <v>132</v>
      </c>
      <c r="C22" s="46">
        <f>G19+I19</f>
        <v>0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Hanák Josef</dc:creator>
  <cp:keywords/>
  <dc:description/>
  <cp:lastModifiedBy>Košťál Zbyněk</cp:lastModifiedBy>
  <cp:lastPrinted>2023-11-15T14:57:30Z</cp:lastPrinted>
  <dcterms:created xsi:type="dcterms:W3CDTF">2023-11-15T11:09:30Z</dcterms:created>
  <dcterms:modified xsi:type="dcterms:W3CDTF">2023-11-22T11:32:55Z</dcterms:modified>
  <cp:category/>
  <cp:version/>
  <cp:contentType/>
  <cp:contentStatus/>
</cp:coreProperties>
</file>